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artayrade\Desktop\Rectorat DEEP 3\Circulaires\11 - Mouvement\Rentrée 2024\"/>
    </mc:Choice>
  </mc:AlternateContent>
  <xr:revisionPtr revIDLastSave="0" documentId="13_ncr:1_{0CE957A5-A5CF-44C2-B801-F2578E94DA07}" xr6:coauthVersionLast="36" xr6:coauthVersionMax="36" xr10:uidLastSave="{00000000-0000-0000-0000-000000000000}"/>
  <bookViews>
    <workbookView xWindow="0" yWindow="0" windowWidth="20490" windowHeight="7095" xr2:uid="{00000000-000D-0000-FFFF-FFFF00000000}"/>
  </bookViews>
  <sheets>
    <sheet name="FORMULAIRE" sheetId="2" r:id="rId1"/>
    <sheet name="Paramètres (à masquer)" sheetId="4" state="hidden" r:id="rId2"/>
    <sheet name="BASE DE DONNEES (à masquer)" sheetId="6" state="hidden" r:id="rId3"/>
    <sheet name="Liste des établ. (à masquer)" sheetId="8" state="hidden" r:id="rId4"/>
    <sheet name="INSCRIPTION ACA. (à masquer)" sheetId="7" state="hidden" r:id="rId5"/>
  </sheets>
  <definedNames>
    <definedName name="Académies">'Paramètres (à masquer)'!$E$8:$E$37</definedName>
    <definedName name="Ancienneté_ans">'Paramètres (à masquer)'!$J$1:$J$43</definedName>
    <definedName name="Ancienneté_jours">'Paramètres (à masquer)'!$L$1:$L$31</definedName>
    <definedName name="Ancienneté_mois">'Paramètres (à masquer)'!$K$1:$K$13</definedName>
    <definedName name="Départements">'Paramètres (à masquer)'!$D$2:$D$102</definedName>
    <definedName name="Départements_académie">'Paramètres (à masquer)'!$G$8:$G$12</definedName>
    <definedName name="Enseignement_catholique">'Paramètres (à masquer)'!$F$2:$F$3</definedName>
    <definedName name="Priorité_localisation_quotité">'Paramètres (à masquer)'!$E$2:$E$4</definedName>
    <definedName name="Priorité_mouvement">'Paramètres (à masquer)'!$C$2:$C$10</definedName>
    <definedName name="Réseau">'Paramètres (à masquer)'!$A$11:$A$14</definedName>
    <definedName name="Situation_administrative">'Paramètres (à masquer)'!$B$2:$B$3</definedName>
    <definedName name="Statut">'Paramètres (à masquer)'!$A$2:$A$4</definedName>
    <definedName name="_xlnm.Print_Area" localSheetId="0">FORMULAIRE!$A$1:$O$72</definedName>
  </definedNames>
  <calcPr calcId="191029"/>
</workbook>
</file>

<file path=xl/calcChain.xml><?xml version="1.0" encoding="utf-8"?>
<calcChain xmlns="http://schemas.openxmlformats.org/spreadsheetml/2006/main">
  <c r="Y2" i="7" l="1"/>
  <c r="H2" i="7" l="1"/>
  <c r="G2" i="7" l="1"/>
  <c r="U2" i="7" s="1"/>
  <c r="AP2" i="7"/>
  <c r="AM2" i="7"/>
  <c r="AL2" i="7"/>
  <c r="AJ2" i="7"/>
  <c r="AI2" i="7"/>
  <c r="AH2" i="7"/>
  <c r="AG2" i="7"/>
  <c r="AF2" i="7"/>
  <c r="AE2" i="7"/>
  <c r="AD2" i="7"/>
  <c r="AC2" i="7"/>
  <c r="Z2" i="7"/>
  <c r="X2" i="7"/>
  <c r="W2" i="7"/>
  <c r="V2" i="7"/>
  <c r="Q2" i="7"/>
  <c r="P2" i="7"/>
  <c r="O2" i="7"/>
  <c r="N2" i="7"/>
  <c r="M2" i="7"/>
  <c r="L2" i="7"/>
  <c r="K2" i="7"/>
  <c r="J2" i="7"/>
  <c r="F2" i="7" s="1"/>
  <c r="D2" i="7"/>
  <c r="C2" i="7"/>
  <c r="A2" i="7"/>
  <c r="E2" i="7" l="1"/>
  <c r="AA2" i="6"/>
  <c r="X2" i="6" l="1"/>
  <c r="Y2" i="6"/>
  <c r="Z2" i="6"/>
  <c r="AF2" i="6"/>
  <c r="AD2" i="6"/>
  <c r="AC2" i="6"/>
  <c r="AB2" i="6"/>
  <c r="W2" i="6"/>
  <c r="V2" i="6"/>
  <c r="T2" i="6"/>
  <c r="R2" i="6"/>
  <c r="Q2" i="6"/>
  <c r="P2" i="6"/>
  <c r="O2" i="6"/>
  <c r="N2" i="6"/>
  <c r="M2" i="6"/>
  <c r="L2" i="6"/>
  <c r="K2" i="6"/>
  <c r="J2" i="6"/>
  <c r="G2" i="6"/>
  <c r="F2" i="6"/>
  <c r="E2" i="6"/>
  <c r="D2" i="6"/>
  <c r="C2" i="6"/>
  <c r="B2" i="6"/>
  <c r="A2" i="6"/>
  <c r="O35" i="2"/>
  <c r="U2" i="6" l="1"/>
  <c r="I2" i="7"/>
</calcChain>
</file>

<file path=xl/sharedStrings.xml><?xml version="1.0" encoding="utf-8"?>
<sst xmlns="http://schemas.openxmlformats.org/spreadsheetml/2006/main" count="504" uniqueCount="453">
  <si>
    <t xml:space="preserve">Etablissements d'enseignement privés </t>
  </si>
  <si>
    <t>DEEP3</t>
  </si>
  <si>
    <r>
      <t xml:space="preserve">* NOM D'USAGE </t>
    </r>
    <r>
      <rPr>
        <i/>
        <sz val="11"/>
        <color theme="1"/>
        <rFont val="Calibri"/>
        <family val="2"/>
        <scheme val="minor"/>
      </rPr>
      <t>(en majuscules</t>
    </r>
    <r>
      <rPr>
        <sz val="11"/>
        <color theme="1"/>
        <rFont val="Calibri"/>
        <family val="2"/>
        <scheme val="minor"/>
      </rPr>
      <t>) :</t>
    </r>
  </si>
  <si>
    <r>
      <t xml:space="preserve">* NOM DE NAISSANCE </t>
    </r>
    <r>
      <rPr>
        <i/>
        <sz val="11"/>
        <color theme="1"/>
        <rFont val="Calibri"/>
        <family val="2"/>
        <scheme val="minor"/>
      </rPr>
      <t xml:space="preserve">(en majuscules) </t>
    </r>
    <r>
      <rPr>
        <sz val="11"/>
        <color theme="1"/>
        <rFont val="Calibri"/>
        <family val="2"/>
        <scheme val="minor"/>
      </rPr>
      <t>:</t>
    </r>
  </si>
  <si>
    <r>
      <t xml:space="preserve">* PRENOM </t>
    </r>
    <r>
      <rPr>
        <i/>
        <sz val="11"/>
        <color theme="1"/>
        <rFont val="Calibri"/>
        <family val="2"/>
        <scheme val="minor"/>
      </rPr>
      <t>(en majuscules)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</si>
  <si>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* DATE DE NAISSANCE </t>
    </r>
    <r>
      <rPr>
        <i/>
        <sz val="11"/>
        <color theme="1"/>
        <rFont val="Calibri"/>
        <family val="2"/>
        <scheme val="minor"/>
      </rPr>
      <t>(au format JJ/MM/AAAA)</t>
    </r>
    <r>
      <rPr>
        <sz val="11"/>
        <color theme="1"/>
        <rFont val="Calibri"/>
        <family val="2"/>
        <scheme val="minor"/>
      </rPr>
      <t xml:space="preserve"> :</t>
    </r>
  </si>
  <si>
    <t>* MAIL :</t>
  </si>
  <si>
    <t>* TELEPHONE MOBILE :</t>
  </si>
  <si>
    <t>IDENTITE DU DEMANDEUR</t>
  </si>
  <si>
    <t>* STATUT :</t>
  </si>
  <si>
    <t>976</t>
  </si>
  <si>
    <t>975</t>
  </si>
  <si>
    <t>974</t>
  </si>
  <si>
    <t>973</t>
  </si>
  <si>
    <t>972</t>
  </si>
  <si>
    <t>971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</si>
  <si>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</si>
  <si>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</si>
  <si>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</si>
  <si>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</si>
  <si>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</si>
  <si>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</si>
  <si>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</si>
  <si>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</si>
  <si>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</si>
  <si>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</si>
  <si>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</si>
  <si>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</si>
  <si>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</si>
  <si>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</si>
  <si>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</si>
  <si>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</si>
  <si>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</si>
  <si>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</si>
  <si>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</si>
  <si>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</si>
  <si>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</si>
  <si>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</si>
  <si>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</si>
  <si>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</si>
  <si>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</si>
  <si>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</si>
  <si>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</si>
  <si>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</si>
  <si>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</si>
  <si>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</si>
  <si>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</si>
  <si>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</si>
  <si>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</si>
  <si>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</si>
  <si>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</si>
  <si>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</si>
  <si>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</si>
  <si>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</si>
  <si>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</si>
  <si>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</si>
  <si>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</si>
  <si>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</si>
  <si>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</si>
  <si>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</si>
  <si>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</si>
  <si>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</si>
  <si>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</si>
  <si>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</si>
  <si>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</si>
  <si>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</si>
  <si>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</si>
  <si>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</si>
  <si>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</si>
  <si>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Académie de Mayotte</t>
  </si>
  <si>
    <t>Académie de Versailles</t>
  </si>
  <si>
    <t>Académie de Toulouse</t>
  </si>
  <si>
    <t>Académie de Strasbourg</t>
  </si>
  <si>
    <t>Académie de La Réunion</t>
  </si>
  <si>
    <t>Académie de Rennes</t>
  </si>
  <si>
    <t>Académie de Reims</t>
  </si>
  <si>
    <t>Académie de Poitiers</t>
  </si>
  <si>
    <t>Académie de Paris</t>
  </si>
  <si>
    <t>Académie d'Orléans-Tours</t>
  </si>
  <si>
    <t>Académie de Nice</t>
  </si>
  <si>
    <t>Académie de Nantes</t>
  </si>
  <si>
    <t>Académie de Nancy-Metz</t>
  </si>
  <si>
    <t>Académie de Montpellier</t>
  </si>
  <si>
    <t>Académie de la Martinique</t>
  </si>
  <si>
    <t>Académie de Lyon</t>
  </si>
  <si>
    <t>Académie de Limoges</t>
  </si>
  <si>
    <t>Académie de Lille</t>
  </si>
  <si>
    <t>Académie de la Guyane</t>
  </si>
  <si>
    <t>Académie de la Guadeloupe</t>
  </si>
  <si>
    <t>Académie de Grenoble</t>
  </si>
  <si>
    <t>Académie de Dijon</t>
  </si>
  <si>
    <t>Académie de Créteil</t>
  </si>
  <si>
    <t>Académie de Corse</t>
  </si>
  <si>
    <t>Académie de Clermont-Ferrand</t>
  </si>
  <si>
    <t>Pyrénées-Orientales</t>
  </si>
  <si>
    <t>Académie de Normandie</t>
  </si>
  <si>
    <t>11</t>
  </si>
  <si>
    <t>Lozère</t>
  </si>
  <si>
    <t>Académie de Bordeaux</t>
  </si>
  <si>
    <t>10</t>
  </si>
  <si>
    <t>Hérault</t>
  </si>
  <si>
    <t>Académie de Besançon</t>
  </si>
  <si>
    <t>09</t>
  </si>
  <si>
    <t>Gard</t>
  </si>
  <si>
    <t>Académie d'Amiens</t>
  </si>
  <si>
    <t>08</t>
  </si>
  <si>
    <t>Aude</t>
  </si>
  <si>
    <t>Académie d'Aix-Marseille</t>
  </si>
  <si>
    <t>07</t>
  </si>
  <si>
    <t>06</t>
  </si>
  <si>
    <t>05</t>
  </si>
  <si>
    <t>04</t>
  </si>
  <si>
    <t>Sans avis</t>
  </si>
  <si>
    <t>03</t>
  </si>
  <si>
    <t>P1-4 : Reprise d’un service d’enseignement (Chefs d’établissement uniquement)</t>
  </si>
  <si>
    <t>CA-ACA / Enseignant contractuel agréé (IME/ITEP) - Académie de Montpellier</t>
  </si>
  <si>
    <t>NON</t>
  </si>
  <si>
    <t>Priorité donnée à la quotité plutôt qu'à la localisation</t>
  </si>
  <si>
    <t>02</t>
  </si>
  <si>
    <t>Sans activité poste non protégé (disponibilité, congé, autres...)</t>
  </si>
  <si>
    <t>CD-ACA : Enseignant en contrat définitif (Ecole en contrat d'association) - Académie de Montpellier</t>
  </si>
  <si>
    <t>J'ai pris connaissance de cette obligation</t>
  </si>
  <si>
    <t>Les éléments saisis sont corrects</t>
  </si>
  <si>
    <t>Validation</t>
  </si>
  <si>
    <t>OUI</t>
  </si>
  <si>
    <t>Priorité donnée à la localisation plutôt qu'à la quotité</t>
  </si>
  <si>
    <t>01</t>
  </si>
  <si>
    <t>En activité</t>
  </si>
  <si>
    <t>CP-STG P3-P4-P5 : Enseignant contractuel provisoire en stage dans l'académie de Montpellier</t>
  </si>
  <si>
    <t>* AFFECTATION PRINCIPALE :</t>
  </si>
  <si>
    <t>* AFFECTATION 2 :</t>
  </si>
  <si>
    <t>* AFFECTATION 3 :</t>
  </si>
  <si>
    <t>* AFFECTATION 4 :</t>
  </si>
  <si>
    <t>* DERNIER(S) ETABLISSEMENT(S) FREQUENTE(S) :</t>
  </si>
  <si>
    <r>
      <t xml:space="preserve">QUOTITE 1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</si>
  <si>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QUOTITE 4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</si>
  <si>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QUOTITE 3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</si>
  <si>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QUOTITE 2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</si>
  <si>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t>QUOTITE TOTALE :</t>
  </si>
  <si>
    <t>* NBRE d'ANNEE :</t>
  </si>
  <si>
    <t>* NBRE de MOIS :</t>
  </si>
  <si>
    <t xml:space="preserve"> * NBRE de JOURS :</t>
  </si>
  <si>
    <t>* OBSERVATIONS COMPLEMENTAIRES :</t>
  </si>
  <si>
    <t>SIGNATURES</t>
  </si>
  <si>
    <t>* SIGNATURE DE L'ENSEIGNANT :</t>
  </si>
  <si>
    <t>* NOM ET SIGNATURE DU CHEF D'ETABLISSEMENT :</t>
  </si>
  <si>
    <t>* VALIDATION DES DONNEES SAISIES :</t>
  </si>
  <si>
    <t>q</t>
  </si>
  <si>
    <t># Date</t>
  </si>
  <si>
    <t>Observations</t>
  </si>
  <si>
    <t>AGS JJ</t>
  </si>
  <si>
    <t>AGS MM</t>
  </si>
  <si>
    <t>AGS AN</t>
  </si>
  <si>
    <t>VILLE</t>
  </si>
  <si>
    <t>DEPARTEMENT</t>
  </si>
  <si>
    <t>MAXI QUOTITE SOUHAITEE</t>
  </si>
  <si>
    <t>MINI QUOTITE SOUHAITEE</t>
  </si>
  <si>
    <t>DETAIL SUR LA SITUATION</t>
  </si>
  <si>
    <t>SITUATION ADMINISTRATIVE</t>
  </si>
  <si>
    <t>QUOTITE 4 (en%)</t>
  </si>
  <si>
    <t>ETABLISSEMENT 4</t>
  </si>
  <si>
    <t>QUOTITE 3 (en %)</t>
  </si>
  <si>
    <t>ETABLISSEMENT 3</t>
  </si>
  <si>
    <t>QUOTITE 2 (en %)</t>
  </si>
  <si>
    <t>ETABLISSEMENT 2</t>
  </si>
  <si>
    <t>QUOTITE 1 (en %)</t>
  </si>
  <si>
    <t>ETABLISSEMENT D'AFFECTATION PRINCIPALE</t>
  </si>
  <si>
    <t>DEPARTEMENT DE L'ACADEMIE D'ORIGINE</t>
  </si>
  <si>
    <t>ACADEMIE D'ORIGINE</t>
  </si>
  <si>
    <t>STATUT</t>
  </si>
  <si>
    <t>TEL</t>
  </si>
  <si>
    <t>MAIL</t>
  </si>
  <si>
    <t>NAISSANCE</t>
  </si>
  <si>
    <t>PRENOM</t>
  </si>
  <si>
    <t>NOM DE NAISSANCE</t>
  </si>
  <si>
    <t>NOM</t>
  </si>
  <si>
    <t>PRIORITE</t>
  </si>
  <si>
    <t>* PRIORITE POUR LA QUOTITE OU LA LOCALISATION :</t>
  </si>
  <si>
    <r>
      <t xml:space="preserve">* </t>
    </r>
    <r>
      <rPr>
        <u/>
        <sz val="11"/>
        <color theme="1"/>
        <rFont val="Calibri"/>
        <family val="2"/>
        <scheme val="minor"/>
      </rPr>
      <t>SI et SEULEMENT SI PRIORITE POUR LOCALISATION :</t>
    </r>
  </si>
  <si>
    <t>DEPARTEMENT :</t>
  </si>
  <si>
    <t>VILLE :</t>
  </si>
  <si>
    <t>* RESEAU D'APPARTENANCE :</t>
  </si>
  <si>
    <t>ECOLES CATHOLIQUES</t>
  </si>
  <si>
    <t>AUTRES</t>
  </si>
  <si>
    <t>ECOLES IMMERSIVES "CALANDRETA"</t>
  </si>
  <si>
    <t>ECOLES IMMERSIVES "BRESSOLA"</t>
  </si>
  <si>
    <t>RESEAU</t>
  </si>
  <si>
    <t>ANNEXE 1</t>
  </si>
  <si>
    <t>N° INS.</t>
  </si>
  <si>
    <t>NOM PRENOM</t>
  </si>
  <si>
    <t xml:space="preserve">RNE </t>
  </si>
  <si>
    <t>AFFECTATION PRINCIPALE</t>
  </si>
  <si>
    <t>Quotité assurée (tous postes)</t>
  </si>
  <si>
    <t>MOTIF MUTATION</t>
  </si>
  <si>
    <t>AGS AN déclaré par ens</t>
  </si>
  <si>
    <t>AGS MM
déclaré par ens</t>
  </si>
  <si>
    <t>AGS JJ
déclaré par ens</t>
  </si>
  <si>
    <t>Préférence Localisation ou quotité</t>
  </si>
  <si>
    <t>DEPARTEMENTS souhaités</t>
  </si>
  <si>
    <t>VILLE souhaitées</t>
  </si>
  <si>
    <t>RECEPTION INSCRIPTION</t>
  </si>
  <si>
    <t>OBSERVATIONS RECTORAT</t>
  </si>
  <si>
    <t>PV/PSV</t>
  </si>
  <si>
    <t>DEPT.</t>
  </si>
  <si>
    <t>kipgi9</t>
  </si>
  <si>
    <t>HACA</t>
  </si>
  <si>
    <t>HACDEPART</t>
  </si>
  <si>
    <t>QUOTITE1 (en %)</t>
  </si>
  <si>
    <t>ETAB2</t>
  </si>
  <si>
    <t>QUOTITE2 (en %)</t>
  </si>
  <si>
    <t>ETAB3</t>
  </si>
  <si>
    <t>QUOTITE3 (en %)</t>
  </si>
  <si>
    <t>ETAB4</t>
  </si>
  <si>
    <t>QUOTITE4 (en%)</t>
  </si>
  <si>
    <t>SITADM</t>
  </si>
  <si>
    <t>DETAIL</t>
  </si>
  <si>
    <t>MINIQTE</t>
  </si>
  <si>
    <t>MAXIQTE</t>
  </si>
  <si>
    <t>ENSCATH</t>
  </si>
  <si>
    <t>uzvbkl</t>
  </si>
  <si>
    <t>Observations enseignant</t>
  </si>
  <si>
    <t>00</t>
  </si>
  <si>
    <t>(Menu déroulant)</t>
  </si>
  <si>
    <t>P2 : Mutation vers une autre académie</t>
  </si>
  <si>
    <t>P3 : Maître stagiaire - Lauréat du concours externe</t>
  </si>
  <si>
    <t>P4 : Maître stagiaire - Lauréat du concours interne</t>
  </si>
  <si>
    <t>P2 : Mutation au sein de l’académie de Montpellier</t>
  </si>
  <si>
    <t>QTTE 2023 souhaitée</t>
  </si>
  <si>
    <t>MUTATION 2023</t>
  </si>
  <si>
    <t>QUOTITE 2022</t>
  </si>
  <si>
    <t>AUTRE - ETABLISSEMENT DU SECOND DEGRE</t>
  </si>
  <si>
    <t>0110754K - SAINTE GEMME - BRAM</t>
  </si>
  <si>
    <t>0110768A - JEANNE D'ARC - CARCASSONNE</t>
  </si>
  <si>
    <t>0110769B - L'IMMACULEE - CARCASSONNE</t>
  </si>
  <si>
    <t>0110770C - SAINT MICHEL - CARCASSONNE</t>
  </si>
  <si>
    <t>0110772E JEANNE D'ARC - CASTELNAUDARY</t>
  </si>
  <si>
    <t>0110775H - SAINTE-THERESE - LEZIGNAN CORBIERES</t>
  </si>
  <si>
    <t>0110776J - SAINTE-GERMAINE - LIMOUX</t>
  </si>
  <si>
    <t>0110778L - INSTITUTION SEVIGNE - NARBONNE</t>
  </si>
  <si>
    <t>0110779M - SAINT-JOSEPH - NARBONNE</t>
  </si>
  <si>
    <t>0111000C - Calandretà LA GRANHOTA - NARBONNE</t>
  </si>
  <si>
    <t>0111001D - Calandretà CIUTAT - CARCASSONNE</t>
  </si>
  <si>
    <t>0111026F - Calandretà LIMOSENCA - LIMOUX</t>
  </si>
  <si>
    <t xml:space="preserve">0111027G - Calandretà LO BECARUT </t>
  </si>
  <si>
    <t>0111028H - Calandretà LO CIGAL - BIZE MINERVOIS</t>
  </si>
  <si>
    <t>0301045Y - MAS CAVAILLAC MOLIERES - CAVAILLAC</t>
  </si>
  <si>
    <t>0301051E - PAUL BOUVIER - SAINT HIPPOLYTE DU FORT</t>
  </si>
  <si>
    <t>0301052F - VILLA BLANCHE PEYRON - NIMES</t>
  </si>
  <si>
    <t>0301057L - LES PLATANES - NIMES</t>
  </si>
  <si>
    <t>0301065V - ASSOCIATION ESCALIERES - NIMES</t>
  </si>
  <si>
    <t>0301099G - SAINT JOSEPH - SAINT AMBROIX</t>
  </si>
  <si>
    <t>0301100H - SAINT CHRISTOPHE - SAINT CHRISTOL LES ALES</t>
  </si>
  <si>
    <t>0301101J - LI CIGALOUN - SAINT GILLES</t>
  </si>
  <si>
    <t>0301105N - LES ESCARIEUX - SAINT MARTIN DE VALGALGUES</t>
  </si>
  <si>
    <t>0301106P - LA SAINTE FAMILLE - SAINT QUENTIN LA POTERIE</t>
  </si>
  <si>
    <t>0301109T - JEAN-PAUL II - SAUVE</t>
  </si>
  <si>
    <t>0301111V - MAINTENON - SOMMIERES</t>
  </si>
  <si>
    <t>0301112W - PONT NEUF - SUMENE</t>
  </si>
  <si>
    <t>0301114Y - SAINTE ANNE - UZES</t>
  </si>
  <si>
    <t>0301115Z - NOTRE-DAME - VAUVERT</t>
  </si>
  <si>
    <t>0301116A - LA SARRAZINE - VERGEZE</t>
  </si>
  <si>
    <t>0301117B - SAINT PIERRE - LE VIGAN</t>
  </si>
  <si>
    <t>0301119D - SANCTA-MARIA - VILLENEUVE LES AVIGNON</t>
  </si>
  <si>
    <t>0301127M - NOTRE DAME DES GARDIANS - AIMARGUES</t>
  </si>
  <si>
    <t>0301129P - TAISSON - ALES</t>
  </si>
  <si>
    <t>0301133U - NOTRE-DAME - ALES</t>
  </si>
  <si>
    <t>0301134V - SAINT ELOI - ALES</t>
  </si>
  <si>
    <t>0301136X - SAINTE-MARIE - BAGNOLS-SUR-CEZE</t>
  </si>
  <si>
    <t>0301137Y - SAINT LAURENT - BARJAC</t>
  </si>
  <si>
    <t>0301138Z - D'ALZON SAINT FELIX - BEAUCAIRE</t>
  </si>
  <si>
    <t>0301140B - JEANNE D'ARC - BELLEGARDE</t>
  </si>
  <si>
    <t>0301143E - NOTRE DAME - BEZOUCE</t>
  </si>
  <si>
    <t>0301144F - CHARLES PEGUY - BOUILLARGUES</t>
  </si>
  <si>
    <t>0301149L - SAINT LOUIS - GENERAC</t>
  </si>
  <si>
    <t>0301150M - SAINT PIERRE - LA GRAND COMBE</t>
  </si>
  <si>
    <t>0301154S - VALSAINTE - NIMES</t>
  </si>
  <si>
    <t>0301155T - NOTRE-DAME - NIMES</t>
  </si>
  <si>
    <t>0301159X - EMMANUEL D'ALZON - NIMES</t>
  </si>
  <si>
    <t>0301163B - SAINT-LOUIS - NIMES</t>
  </si>
  <si>
    <t>0301165D - SAINT JEAN BAPTISTE DE LA SALLE - NIMES</t>
  </si>
  <si>
    <t>0301166E - SAINT STANISLAS-SACRE CŒUR - NIMES</t>
  </si>
  <si>
    <t>0301167F - MARIE DURAND - NIMES</t>
  </si>
  <si>
    <t>0301169H - JEHANNE DES LYS - NIMES</t>
  </si>
  <si>
    <t>0301172L - NOTRE-DAME - PONT ST ESPRIT</t>
  </si>
  <si>
    <t>0301175P - PIE XII - ROCHEFORT DU GARD</t>
  </si>
  <si>
    <t>0301207Z - LES ALICANTES - NIMES</t>
  </si>
  <si>
    <t>0301215H - SAINT BAUDILE LES CARMES - NIMES</t>
  </si>
  <si>
    <t>0301228X - LES HAMELINES - BAGNOLS SUR CEZE</t>
  </si>
  <si>
    <t>0301229Y - SAIRIGNE - BERNIS</t>
  </si>
  <si>
    <t>0301230Z - SAINT VINCENT - NIMES</t>
  </si>
  <si>
    <t>0301314R - L'ARTES - SAINT PRIVAT DES VIEUX</t>
  </si>
  <si>
    <t>0301322Z - LE GENEVRIER - NIMES</t>
  </si>
  <si>
    <t>0301378K - NOTRE DAME - CAISSARGUES</t>
  </si>
  <si>
    <t>0301409U - MONTAURY - NIMES</t>
  </si>
  <si>
    <t>0301519N - Calandretà AIMAT SERRE - NIMES</t>
  </si>
  <si>
    <t>0301600B - LES CAPITELLES - NIMES</t>
  </si>
  <si>
    <t>0301644Z - CLARENCE BAGARD - NIMES</t>
  </si>
  <si>
    <t>0301729S - Calandretà DE GARDONS - ALES</t>
  </si>
  <si>
    <t>0301891T - D'ALZON - LE GRAU DU ROI</t>
  </si>
  <si>
    <t>0340958G - LA CORNICHE - SETE</t>
  </si>
  <si>
    <t>0341100L - RAYMOND FAGES Batipaumes - AGDE</t>
  </si>
  <si>
    <t>0341101M - ETOILE DE LA MER - SETE</t>
  </si>
  <si>
    <t xml:space="preserve">0341103P - NOTRE DAME DE LA SALETTE - BEDARIEUX </t>
  </si>
  <si>
    <t>0341104R - SAINT HILAIRE - FLORENSAC</t>
  </si>
  <si>
    <t>0341105S -  LA PINEDE - JACOU</t>
  </si>
  <si>
    <t>0341108V - LES OLIVIERS - MONTPELLIER</t>
  </si>
  <si>
    <t>0341109W - LA CARDABELLE - MONTPELLIER</t>
  </si>
  <si>
    <t>0341110X - CHATEAU D’O - MONTPELLIER</t>
  </si>
  <si>
    <t xml:space="preserve">0341111Y - LE LANGUEDOC - MONTPELLIER </t>
  </si>
  <si>
    <t xml:space="preserve">0341113A - LES HIRONDELLES - SAUVIAN </t>
  </si>
  <si>
    <t xml:space="preserve">0341114B - SAINT PIERRE - PALAVAS LES FLOTS </t>
  </si>
  <si>
    <t>0341156X - SAINT JOSEPH - ASPIRAN</t>
  </si>
  <si>
    <t>0341158Z - LE PARTERRE - BEDARIEUX</t>
  </si>
  <si>
    <t>0341159A - IMMACULEE CONCEPTION LA SALLE - BEZIERS</t>
  </si>
  <si>
    <t>0341160B - FENELON - BEZIERS</t>
  </si>
  <si>
    <t>0341167J - SAINTE MADELEINE - BEZIERS</t>
  </si>
  <si>
    <t>0341169L - NOTRE DAME / SAINT PIERRE - BEZIERS</t>
  </si>
  <si>
    <t>0341170M - SAINT MARTIN - CANET</t>
  </si>
  <si>
    <t>0341172P - SAINTE MARIE - CASTRIES</t>
  </si>
  <si>
    <t>0341175T - SAINTE BERNADETTE - CAZOULS LES BEZIERS</t>
  </si>
  <si>
    <t>0341177V - SAINT JOSEPH - CLERMONT L'HERAULT</t>
  </si>
  <si>
    <t>0341178W - SAINTE JEANNE D'ARC - COURNONTERRAL</t>
  </si>
  <si>
    <t>0341179X - SAINT JACQUES - FABREGUES</t>
  </si>
  <si>
    <t>0341180Y - SAINTE THERESE - FRONTIGNAN</t>
  </si>
  <si>
    <t>0341181Z - LA PRESENTATION SAINT JOSEPH - GANGES</t>
  </si>
  <si>
    <t>0341183B - NOTRE DAME DE GRACE - GIGNAC</t>
  </si>
  <si>
    <t>0341184C - CAMPESTRE - LODEVE</t>
  </si>
  <si>
    <t>0341185D - SAINT JOSEPH - LODEVE</t>
  </si>
  <si>
    <t>0341187F - SAINTE THERESE - LUNEL</t>
  </si>
  <si>
    <t>0341188G - SAINTE MARIE - MARSILLARGUES</t>
  </si>
  <si>
    <t>0341189H - NOTRE DAME - MAUGUIO</t>
  </si>
  <si>
    <t>0341190J - PUYSEGUR - MONTAGNAC</t>
  </si>
  <si>
    <t>0341191K - NOTRE DAME DE BONNE NOUVELLE - MONTPELLIER</t>
  </si>
  <si>
    <t>0341193M - SAINTE JEANNE D'ARC - MONTPELLIER</t>
  </si>
  <si>
    <t>0341195P - SAINT FRANCOIS REGIS - MONTPELLIER</t>
  </si>
  <si>
    <t>0341199U - SAINTE ODILE - MONTPELLIER</t>
  </si>
  <si>
    <t>0341201W - SAINTE GENEVIEVE - MONTPELLIER</t>
  </si>
  <si>
    <t>0341205A - INSTITUT NAZARETH - MONTPELLIER</t>
  </si>
  <si>
    <t>0341206B - SAINTE EMILIE - MONTPELLIER</t>
  </si>
  <si>
    <t>0341209E - LES JONQUILLES - MONTPELLIER</t>
  </si>
  <si>
    <t>0341212H - LES ANGES GARDIENS - MONTPELLIER</t>
  </si>
  <si>
    <t>0341215L - SAINTE FAMILLE SAINT CHARLES - MONTPELLIER</t>
  </si>
  <si>
    <t>0341216M - DE LA SALLE - MONTPELLIER</t>
  </si>
  <si>
    <t>0341221T - SAINTE MARTHE - PEZENAS</t>
  </si>
  <si>
    <t>0341222U - SAINT LOUIS DE GONZAGUES - SAINT GEORGES D'ORQUES</t>
  </si>
  <si>
    <t>0341229B - SAINTE JEANNE D'ARC - SAINT-ANDRE-DE-SANGONIS</t>
  </si>
  <si>
    <t>0341231D - SAINT BAUDILLE - SAINT BAUZILLE DE PUTOIS</t>
  </si>
  <si>
    <t>0341233F - SAINT GENIES - SAINT-JEAN-DE-FOS</t>
  </si>
  <si>
    <t>0341234G - SAINT JEAN BAPTISTE - SAINT-JEAN-DE-VEDAS</t>
  </si>
  <si>
    <t>0341235H - SAINTE JEANNE D'ARC - SAINT-PARGOIRE</t>
  </si>
  <si>
    <t>0341237K - SAINT JOSEPH - SAINT-PONS-DE-THOMIERES</t>
  </si>
  <si>
    <t>0341238L - SAINT JOSEPH - SERVIAN</t>
  </si>
  <si>
    <t>0341239M - SAINT JEAN-SAINT VINCENT - SETE</t>
  </si>
  <si>
    <t>0341241P - SAINT PIERRE - SETE</t>
  </si>
  <si>
    <t>0341242R - NOTRE DAME DU SOUS BOIS - SETE</t>
  </si>
  <si>
    <t>0341243S - SAINT JOSEPH - VENDARGUES</t>
  </si>
  <si>
    <t>0341246V - NOTRE DAME DE L'ASSOMPTION - VILLEVEYRAC</t>
  </si>
  <si>
    <t>0341265R - LA MAISON DE SOL N - NISSAN LEZ ENSERUNE</t>
  </si>
  <si>
    <t>0341268U - LES HIRONDELLES - FRONTIGNAN</t>
  </si>
  <si>
    <t>0341270W - BOURNEVILLE - MONTPELLIER</t>
  </si>
  <si>
    <t>0341465H - L’ENSOLEILLADE - SAINT ANDRE DE SANGONIS</t>
  </si>
  <si>
    <t>0341466J - LES MURIERS - MONTPELLIER</t>
  </si>
  <si>
    <t>0341527A - Ecole d'Adaptation du Centre APAJ - MONTPELLIER</t>
  </si>
  <si>
    <t>0341587R - NOTRE DAME - AGDE</t>
  </si>
  <si>
    <t>0341610R - SAINT FRANCOIS D'ASSISE - MONTPELLIER</t>
  </si>
  <si>
    <t>0341655P - SAINTE THERESE-ASSOMPTION - MONTPELLIER</t>
  </si>
  <si>
    <t>0341739F - CHARLES DE FOUCAULD - BEZIERS</t>
  </si>
  <si>
    <t>0341868W - FONTCAUDE VGECAM - MONTPELLIER</t>
  </si>
  <si>
    <t>0341886R - Calandreta FALABREGUIERS - BEZIERS</t>
  </si>
  <si>
    <t>0341886R - Calandreta L'AMETLIER - BEZIERS</t>
  </si>
  <si>
    <t>0341889U -  Calandretà DAU CLAPAS - MONTPELLIER</t>
  </si>
  <si>
    <t>0341889U - Calandretà NOVELA - MONTPELLIER</t>
  </si>
  <si>
    <t>0341889U - Calandretà CANDOLA-  MONTPELLIER</t>
  </si>
  <si>
    <t>0341890V - ECOLE BILINGUE INTERNATIONALE - BAILLARGUES</t>
  </si>
  <si>
    <t>0342001R - Calandretà LOS DALFINETS - SETE</t>
  </si>
  <si>
    <t>0342002S  - Calandretà LA GARRIGA - GIGNAC</t>
  </si>
  <si>
    <t>0342003T - Calandretà DELS POLINETS - PEZENAS</t>
  </si>
  <si>
    <t>0342004U - Calandretà LA CARDONILHA - MEZE</t>
  </si>
  <si>
    <t>0342087J - BEITH JOSSEF - MONTPELLIER</t>
  </si>
  <si>
    <t>0342103B - LA CARDABELLE - MONTPELLIER</t>
  </si>
  <si>
    <t>0342109M - LES PASCALUNES - LUNEL</t>
  </si>
  <si>
    <t>0342145X - Calandretà DAGTENCA - AGDE</t>
  </si>
  <si>
    <t>0342171A - PARENTS-THESE - JACOU</t>
  </si>
  <si>
    <t>0342176F - « AUTREMENT CLASSE » - ABEILHAN</t>
  </si>
  <si>
    <t>0342279T - Calandretà TERRA MAIRE - SALLELES DU BOSC</t>
  </si>
  <si>
    <t>0342312D - LE MONT LOZERE - BEZIERS</t>
  </si>
  <si>
    <t>0342438R - Calandretà DAU CHIVALET - MONTPELLIER</t>
  </si>
  <si>
    <t>0480528N - LA PRESENTATION - AUMONT AUBRAC</t>
  </si>
  <si>
    <t>0480529P - L'ESPERANCE - AUROUX</t>
  </si>
  <si>
    <t>0480530R - SAINTE MARIE D'AUXILLAC - LA CANOURGUE</t>
  </si>
  <si>
    <t>0480531S - DU SACRE-COEUR - BADAROUX</t>
  </si>
  <si>
    <t>0480538Z - MARIE RIVIER - CHANAC</t>
  </si>
  <si>
    <t>0480539A - LA FARANDOLE - CHASTEL NOUVEL</t>
  </si>
  <si>
    <t>0480540B - CHATEAUNEUF DE RANDON</t>
  </si>
  <si>
    <t>0480541C - SAINTE ANGELE - BOURGS-SUR-COLAGNE</t>
  </si>
  <si>
    <t>0480545G - SAINTE LUCIE - FLORAC</t>
  </si>
  <si>
    <t>0480546H - STE EMILIE - FOURNELS</t>
  </si>
  <si>
    <t>0480548K - SAINT ROCH - LES HERMAUX</t>
  </si>
  <si>
    <t>0480549L - SAINTE-URSULE - ISPAGNAC</t>
  </si>
  <si>
    <t>0480552P - JEANNE D'ARC - LANGOGNE</t>
  </si>
  <si>
    <t>0480554S - LA PRESENTATION - LE MALZIEU VILLE</t>
  </si>
  <si>
    <t>0480556U - SAINTE-FAMILLE - MARVEJOLS</t>
  </si>
  <si>
    <t>0480558W - SAINT-JOSEPH - MENDE</t>
  </si>
  <si>
    <t>0480559X - LES TILLEULS - MENDE</t>
  </si>
  <si>
    <t>0480560Y - SAINTE-MARIE - MEYRUEIS</t>
  </si>
  <si>
    <t>0480563B - ST JOSEPH - NASBINALS</t>
  </si>
  <si>
    <t>0480566E - SAINT FERREOL - RIEUTORT DE RANDON</t>
  </si>
  <si>
    <t>0480568G - SAINTE-MARIE-  SAINT CHELY D APCHER</t>
  </si>
  <si>
    <t>0480572L - SAINTE-MARIE - SAINT GERMAIN DU TEIL</t>
  </si>
  <si>
    <t>0480586B - SACRE-COEUR - LA CANOURGUE</t>
  </si>
  <si>
    <t>0480617K - LES SAPINS - MARVEJOLS</t>
  </si>
  <si>
    <t>0480687L - JEANNE D'ARC - MENDE</t>
  </si>
  <si>
    <t>0480690P - ST REGIS - SAINT ALBAN SUR LIMAGNOLE</t>
  </si>
  <si>
    <t>0660505R - FRANCOIS TOSQUELLES ADPEP66 - TOULOUGES</t>
  </si>
  <si>
    <t>0660526N - SAINTE THERESE-  PERPIGNAN</t>
  </si>
  <si>
    <t>0660529S - SAINTE-MARIE - TOULOUGES</t>
  </si>
  <si>
    <t>0660530T - JEANNE D'ARC - PERPIGNAN</t>
  </si>
  <si>
    <t>0660532V - SAINT-JOSEPH - PRADES</t>
  </si>
  <si>
    <t>0660533W - INSTITUT SAINT LOUIS DE GONZAGUE - PERPIGNAN</t>
  </si>
  <si>
    <t>0660534X - DU SACRE-COEUR - ESPIRA DE L AGLY</t>
  </si>
  <si>
    <t>0660535Y - COURS MAINTENON - PERPIGNAN</t>
  </si>
  <si>
    <t>0660539C - SAINT JEAN - PERPIGNAN</t>
  </si>
  <si>
    <t>0660628Z - A. MAILLOL - BOMPAS</t>
  </si>
  <si>
    <t>0660630B - AL CASAL - LE SOLER</t>
  </si>
  <si>
    <t>0660635G - GALAXIE - ARGELES SUR MER</t>
  </si>
  <si>
    <t>0660730K - SOL Y VENT - PERPIGNAN</t>
  </si>
  <si>
    <t>0660751H - PEYREBRUNE - NEFIACH</t>
  </si>
  <si>
    <t>0660783T - Unité d'Enseignement LA PASSERELLE - THUIR</t>
  </si>
  <si>
    <t>0660807U - SAINT PIERRE DE LA MER - SAINT CYPRIEN</t>
  </si>
  <si>
    <t>0660818F - LA BRESSOLA - PERPIGNAN</t>
  </si>
  <si>
    <t>0660819G - LA BRESSOLA - PONTEILLA</t>
  </si>
  <si>
    <t>0660820H - LA BRESSOLA - PRADES</t>
  </si>
  <si>
    <t>0660850R - LA BRESSOLA - LE SOLER</t>
  </si>
  <si>
    <t>0660863E - LA BRESSOLA - SAINT ESTEVE</t>
  </si>
  <si>
    <t>0660873R - ROSETTE BLANC - FONT ROMEU ODEILLO VIA</t>
  </si>
  <si>
    <t>0660881Z - LES PEUPLIERS - POLLESTRES</t>
  </si>
  <si>
    <t>0660927Z - SYMPHONIE - POLLESTRES</t>
  </si>
  <si>
    <t>0111037G - Calandretà LOS CASCAMELS - RIEUX-MINERVOIS</t>
  </si>
  <si>
    <t>Mouvement des enseignants du premier degré - Année 2024</t>
  </si>
  <si>
    <t>INSCRIPTION AU MOUVEMENT 2024</t>
  </si>
  <si>
    <t>AFFECTATION 2023-2024</t>
  </si>
  <si>
    <t>* POSITION ADMINISTRATIVE 2023-2024 :</t>
  </si>
  <si>
    <t>PARTICIPATION AU MOUVEMENT 2024</t>
  </si>
  <si>
    <t>* MOTIF DE PARTICIPATION AU MOUVEMENT 2024 :</t>
  </si>
  <si>
    <t>P1-1 : Service 2023-2024 supprimé au 1/09/2024, suite à mesure de fermeture</t>
  </si>
  <si>
    <t>P1-3 : Maitre pouvant prétendre à un emploi vacant en 2023-2024 dont la situation n’a pu être réglée que par l’attribution d’un service à temps incomplet ou d’heures sur un service protégé</t>
  </si>
  <si>
    <t>P1-5 : Demande de réintégration suite à disponibilité ou à congés durant l’année 2023-2024, si le poste n’était pas protégé</t>
  </si>
  <si>
    <t>P1-5 : Reprise d’une activité à temps complet, suite à temps partiel ou incomplet en 2023-2024</t>
  </si>
  <si>
    <r>
      <t>* QUOTITE MIMIMUM DEMANDEE POUR 2024 (</t>
    </r>
    <r>
      <rPr>
        <i/>
        <sz val="11"/>
        <color theme="1"/>
        <rFont val="Calibri"/>
        <family val="2"/>
        <scheme val="minor"/>
      </rPr>
      <t>en %</t>
    </r>
    <r>
      <rPr>
        <sz val="11"/>
        <color theme="1"/>
        <rFont val="Calibri"/>
        <family val="2"/>
        <scheme val="minor"/>
      </rPr>
      <t>) :</t>
    </r>
  </si>
  <si>
    <r>
      <t>* QUOTITE MAXIMUM DEMANDEE POUR 2024 (</t>
    </r>
    <r>
      <rPr>
        <i/>
        <sz val="11"/>
        <color theme="1"/>
        <rFont val="Calibri"/>
        <family val="2"/>
        <scheme val="minor"/>
      </rPr>
      <t>en %</t>
    </r>
    <r>
      <rPr>
        <sz val="11"/>
        <color theme="1"/>
        <rFont val="Calibri"/>
        <family val="2"/>
        <scheme val="minor"/>
      </rPr>
      <t>) :</t>
    </r>
  </si>
  <si>
    <r>
      <t xml:space="preserve"> ANCIENNETE AU 1er SEPT. 2024 </t>
    </r>
    <r>
      <rPr>
        <b/>
        <i/>
        <sz val="11"/>
        <color theme="1"/>
        <rFont val="Calibri"/>
        <family val="2"/>
        <scheme val="minor"/>
      </rPr>
      <t>(Ajouter 1 an à l'information provenant d'I-Professionnel</t>
    </r>
    <r>
      <rPr>
        <b/>
        <sz val="11"/>
        <color theme="1"/>
        <rFont val="Calibri"/>
        <family val="2"/>
        <scheme val="minor"/>
      </rPr>
      <t>)</t>
    </r>
  </si>
  <si>
    <t>Fait à :
Le …../…../2024</t>
  </si>
  <si>
    <r>
      <t xml:space="preserve">A RETOURNER SOUS FORMAT </t>
    </r>
    <r>
      <rPr>
        <sz val="11"/>
        <color rgb="FFFF0000"/>
        <rFont val="Calibri"/>
        <family val="2"/>
        <scheme val="minor"/>
      </rPr>
      <t>EXCEL</t>
    </r>
    <r>
      <rPr>
        <sz val="11"/>
        <color theme="1"/>
        <rFont val="Calibri"/>
        <family val="2"/>
        <scheme val="minor"/>
      </rPr>
      <t xml:space="preserve"> (non signé) </t>
    </r>
    <r>
      <rPr>
        <u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PDF</t>
    </r>
    <r>
      <rPr>
        <sz val="11"/>
        <color theme="1"/>
        <rFont val="Calibri"/>
        <family val="2"/>
        <scheme val="minor"/>
      </rPr>
      <t xml:space="preserve"> (signé par votre Chef d'établissement)
A L'ADRESSE : </t>
    </r>
    <r>
      <rPr>
        <i/>
        <sz val="11"/>
        <color theme="3"/>
        <rFont val="Calibri"/>
        <family val="2"/>
        <scheme val="minor"/>
      </rPr>
      <t>deep3-mouvement@ac-montpellier.fr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AVANT LE 09/02/2024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</si>
</sst>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 Unicode MS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9"/>
      <name val="Arial Unicode MS"/>
      <family val="2"/>
    </font>
    <font>
      <b/>
      <sz val="9"/>
      <color indexed="21"/>
      <name val="Arial Unicode MS"/>
      <family val="2"/>
    </font>
    <font>
      <b/>
      <sz val="10"/>
      <name val="Arial Unicode MS"/>
      <family val="2"/>
    </font>
    <font>
      <sz val="11"/>
      <color rgb="FFFF0000"/>
      <name val="Calibri"/>
      <family val="2"/>
      <scheme val="minor"/>
    </font>
    <font>
      <i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48"/>
      <name val="Arial Unicode MS"/>
      <family val="2"/>
    </font>
    <font>
      <sz val="9"/>
      <color indexed="21"/>
      <name val="Arial Unicode MS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C46D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10" fillId="0" borderId="0"/>
    <xf numFmtId="0" fontId="6" fillId="0" borderId="0"/>
    <xf numFmtId="0" fontId="1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1"/>
    <xf numFmtId="49" fontId="6" fillId="0" borderId="0" xfId="1" applyNumberFormat="1"/>
    <xf numFmtId="0" fontId="6" fillId="7" borderId="0" xfId="1" applyFill="1"/>
    <xf numFmtId="0" fontId="6" fillId="8" borderId="0" xfId="1" applyFill="1"/>
    <xf numFmtId="0" fontId="6" fillId="4" borderId="0" xfId="1" applyFill="1"/>
    <xf numFmtId="0" fontId="6" fillId="9" borderId="0" xfId="1" applyFill="1"/>
    <xf numFmtId="0" fontId="0" fillId="0" borderId="0" xfId="0" applyBorder="1" applyAlignment="1">
      <alignment horizontal="center"/>
    </xf>
    <xf numFmtId="1" fontId="0" fillId="0" borderId="0" xfId="0" applyNumberFormat="1"/>
    <xf numFmtId="1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/>
    <xf numFmtId="0" fontId="12" fillId="3" borderId="0" xfId="0" applyFont="1" applyFill="1" applyAlignment="1">
      <alignment horizontal="center" vertical="center"/>
    </xf>
    <xf numFmtId="0" fontId="12" fillId="1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12" borderId="0" xfId="0" applyFont="1" applyFill="1" applyAlignment="1">
      <alignment horizontal="center" vertical="center" wrapText="1"/>
    </xf>
    <xf numFmtId="1" fontId="12" fillId="9" borderId="0" xfId="0" applyNumberFormat="1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1" fontId="12" fillId="6" borderId="0" xfId="0" applyNumberFormat="1" applyFont="1" applyFill="1" applyAlignment="1">
      <alignment horizontal="center" vertical="center" wrapText="1"/>
    </xf>
    <xf numFmtId="1" fontId="12" fillId="10" borderId="0" xfId="0" applyNumberFormat="1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22" fontId="11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6" fillId="0" borderId="10" xfId="4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2" fillId="14" borderId="10" xfId="4" applyFont="1" applyFill="1" applyBorder="1" applyAlignment="1">
      <alignment horizontal="center" vertical="center" wrapText="1"/>
    </xf>
    <xf numFmtId="1" fontId="12" fillId="14" borderId="10" xfId="4" applyNumberFormat="1" applyFont="1" applyFill="1" applyBorder="1" applyAlignment="1">
      <alignment horizontal="center" vertical="center" wrapText="1"/>
    </xf>
    <xf numFmtId="0" fontId="12" fillId="15" borderId="10" xfId="4" applyFont="1" applyFill="1" applyBorder="1" applyAlignment="1">
      <alignment horizontal="center" vertical="center" wrapText="1"/>
    </xf>
    <xf numFmtId="14" fontId="12" fillId="14" borderId="10" xfId="4" applyNumberFormat="1" applyFont="1" applyFill="1" applyBorder="1" applyAlignment="1">
      <alignment horizontal="center" vertical="center" wrapText="1"/>
    </xf>
    <xf numFmtId="14" fontId="0" fillId="0" borderId="0" xfId="0" applyNumberFormat="1"/>
    <xf numFmtId="1" fontId="6" fillId="0" borderId="10" xfId="4" applyNumberFormat="1" applyBorder="1" applyAlignment="1">
      <alignment horizontal="center" vertical="center" wrapText="1"/>
    </xf>
    <xf numFmtId="0" fontId="6" fillId="0" borderId="10" xfId="4" applyBorder="1" applyAlignment="1">
      <alignment horizontal="left" vertical="center" wrapText="1" indent="2"/>
    </xf>
    <xf numFmtId="0" fontId="6" fillId="0" borderId="10" xfId="4" applyFont="1" applyBorder="1" applyAlignment="1">
      <alignment horizontal="center" vertical="center" wrapText="1"/>
    </xf>
    <xf numFmtId="14" fontId="6" fillId="0" borderId="10" xfId="4" applyNumberFormat="1" applyBorder="1" applyAlignment="1">
      <alignment horizontal="center" vertical="center" wrapText="1"/>
    </xf>
    <xf numFmtId="2" fontId="6" fillId="0" borderId="10" xfId="4" applyNumberFormat="1" applyBorder="1" applyAlignment="1">
      <alignment horizontal="center" vertical="center" wrapText="1"/>
    </xf>
    <xf numFmtId="0" fontId="16" fillId="0" borderId="10" xfId="4" applyFont="1" applyBorder="1" applyAlignment="1">
      <alignment horizontal="center" vertical="center" wrapText="1"/>
    </xf>
    <xf numFmtId="14" fontId="17" fillId="0" borderId="10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0" fontId="6" fillId="0" borderId="0" xfId="4" applyAlignment="1">
      <alignment horizontal="center" vertical="center" wrapText="1"/>
    </xf>
    <xf numFmtId="14" fontId="0" fillId="0" borderId="10" xfId="0" applyNumberFormat="1" applyBorder="1" applyProtection="1">
      <protection locked="0"/>
    </xf>
    <xf numFmtId="1" fontId="0" fillId="0" borderId="10" xfId="0" applyNumberFormat="1" applyFill="1" applyBorder="1" applyAlignment="1" applyProtection="1">
      <alignment horizontal="center" vertical="center" wrapText="1"/>
      <protection locked="0"/>
    </xf>
    <xf numFmtId="1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Protection="1">
      <protection locked="0"/>
    </xf>
    <xf numFmtId="49" fontId="0" fillId="0" borderId="10" xfId="0" applyNumberFormat="1" applyFill="1" applyBorder="1" applyAlignment="1" applyProtection="1">
      <alignment horizontal="center" vertical="center" wrapText="1"/>
      <protection locked="0"/>
    </xf>
    <xf numFmtId="49" fontId="6" fillId="5" borderId="0" xfId="1" applyNumberFormat="1" applyFill="1"/>
    <xf numFmtId="49" fontId="6" fillId="0" borderId="0" xfId="1" applyNumberFormat="1" applyFill="1"/>
    <xf numFmtId="0" fontId="18" fillId="0" borderId="10" xfId="0" applyFont="1" applyBorder="1" applyAlignment="1">
      <alignment horizontal="center" vertical="center"/>
    </xf>
    <xf numFmtId="0" fontId="19" fillId="0" borderId="0" xfId="0" applyFont="1"/>
    <xf numFmtId="164" fontId="12" fillId="14" borderId="10" xfId="4" applyNumberFormat="1" applyFont="1" applyFill="1" applyBorder="1" applyAlignment="1">
      <alignment horizontal="center" vertical="center" wrapText="1"/>
    </xf>
    <xf numFmtId="164" fontId="6" fillId="0" borderId="10" xfId="4" applyNumberFormat="1" applyBorder="1" applyAlignment="1">
      <alignment horizontal="center" vertical="center" wrapText="1"/>
    </xf>
    <xf numFmtId="164" fontId="0" fillId="0" borderId="0" xfId="0" applyNumberFormat="1"/>
    <xf numFmtId="164" fontId="12" fillId="8" borderId="0" xfId="0" applyNumberFormat="1" applyFont="1" applyFill="1" applyAlignment="1">
      <alignment horizontal="center" vertical="center" wrapText="1"/>
    </xf>
    <xf numFmtId="49" fontId="12" fillId="5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6" borderId="0" xfId="1" applyFill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5" fillId="0" borderId="5" xfId="5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0" fillId="4" borderId="13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</cellXfs>
  <cellStyles count="6">
    <cellStyle name="Lien hypertexte" xfId="5" builtinId="8"/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00000000-0005-0000-0000-000004000000}"/>
    <cellStyle name="Normal 37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27257</xdr:rowOff>
    </xdr:from>
    <xdr:to>
      <xdr:col>2</xdr:col>
      <xdr:colOff>133350</xdr:colOff>
      <xdr:row>4</xdr:row>
      <xdr:rowOff>118121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7257"/>
          <a:ext cx="1333500" cy="910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nuaire-mairie.fr/academie-de-creteil.html" TargetMode="External"/><Relationship Id="rId13" Type="http://schemas.openxmlformats.org/officeDocument/2006/relationships/hyperlink" Target="https://www.annuaire-mairie.fr/academie-de-lille.html" TargetMode="External"/><Relationship Id="rId18" Type="http://schemas.openxmlformats.org/officeDocument/2006/relationships/hyperlink" Target="https://www.annuaire-mairie.fr/academie-de-nancy-metz.html" TargetMode="External"/><Relationship Id="rId26" Type="http://schemas.openxmlformats.org/officeDocument/2006/relationships/hyperlink" Target="https://www.annuaire-mairie.fr/academie-de-la-reunion.html" TargetMode="External"/><Relationship Id="rId3" Type="http://schemas.openxmlformats.org/officeDocument/2006/relationships/hyperlink" Target="https://www.annuaire-mairie.fr/academie-de-besancon.html" TargetMode="External"/><Relationship Id="rId21" Type="http://schemas.openxmlformats.org/officeDocument/2006/relationships/hyperlink" Target="https://www.annuaire-mairie.fr/academie-d-orleans-tours.html" TargetMode="External"/><Relationship Id="rId7" Type="http://schemas.openxmlformats.org/officeDocument/2006/relationships/hyperlink" Target="https://www.annuaire-mairie.fr/academie-de-corse.html" TargetMode="External"/><Relationship Id="rId12" Type="http://schemas.openxmlformats.org/officeDocument/2006/relationships/hyperlink" Target="https://www.annuaire-mairie.fr/academie-de-la-guyane.html" TargetMode="External"/><Relationship Id="rId17" Type="http://schemas.openxmlformats.org/officeDocument/2006/relationships/hyperlink" Target="https://www.annuaire-mairie.fr/academie-de-montpellier.html" TargetMode="External"/><Relationship Id="rId25" Type="http://schemas.openxmlformats.org/officeDocument/2006/relationships/hyperlink" Target="https://www.annuaire-mairie.fr/academie-de-rennes.html" TargetMode="External"/><Relationship Id="rId2" Type="http://schemas.openxmlformats.org/officeDocument/2006/relationships/hyperlink" Target="https://www.annuaire-mairie.fr/academie-d-amiens.html" TargetMode="External"/><Relationship Id="rId16" Type="http://schemas.openxmlformats.org/officeDocument/2006/relationships/hyperlink" Target="https://www.annuaire-mairie.fr/academie-de-la-martinique.html" TargetMode="External"/><Relationship Id="rId20" Type="http://schemas.openxmlformats.org/officeDocument/2006/relationships/hyperlink" Target="https://www.annuaire-mairie.fr/academie-de-nice.html" TargetMode="External"/><Relationship Id="rId29" Type="http://schemas.openxmlformats.org/officeDocument/2006/relationships/hyperlink" Target="https://www.annuaire-mairie.fr/academie-de-versailles.html" TargetMode="External"/><Relationship Id="rId1" Type="http://schemas.openxmlformats.org/officeDocument/2006/relationships/hyperlink" Target="https://www.annuaire-mairie.fr/academie-d-aix-marseille.html" TargetMode="External"/><Relationship Id="rId6" Type="http://schemas.openxmlformats.org/officeDocument/2006/relationships/hyperlink" Target="https://www.annuaire-mairie.fr/academie-de-clermont-ferrand.html" TargetMode="External"/><Relationship Id="rId11" Type="http://schemas.openxmlformats.org/officeDocument/2006/relationships/hyperlink" Target="https://www.annuaire-mairie.fr/academie-de-la-guadeloupe.html" TargetMode="External"/><Relationship Id="rId24" Type="http://schemas.openxmlformats.org/officeDocument/2006/relationships/hyperlink" Target="https://www.annuaire-mairie.fr/academie-de-reims.html" TargetMode="External"/><Relationship Id="rId5" Type="http://schemas.openxmlformats.org/officeDocument/2006/relationships/hyperlink" Target="https://www.annuaire-mairie.fr/academie-de-caen.html" TargetMode="External"/><Relationship Id="rId15" Type="http://schemas.openxmlformats.org/officeDocument/2006/relationships/hyperlink" Target="https://www.annuaire-mairie.fr/academie-de-lyon.html" TargetMode="External"/><Relationship Id="rId23" Type="http://schemas.openxmlformats.org/officeDocument/2006/relationships/hyperlink" Target="https://www.annuaire-mairie.fr/academie-de-poitiers.html" TargetMode="External"/><Relationship Id="rId28" Type="http://schemas.openxmlformats.org/officeDocument/2006/relationships/hyperlink" Target="https://www.annuaire-mairie.fr/academie-de-toulouse.html" TargetMode="External"/><Relationship Id="rId10" Type="http://schemas.openxmlformats.org/officeDocument/2006/relationships/hyperlink" Target="https://www.annuaire-mairie.fr/academie-de-grenoble.html" TargetMode="External"/><Relationship Id="rId19" Type="http://schemas.openxmlformats.org/officeDocument/2006/relationships/hyperlink" Target="https://www.annuaire-mairie.fr/academie-de-nantes.html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www.annuaire-mairie.fr/academie-de-bordeaux.html" TargetMode="External"/><Relationship Id="rId9" Type="http://schemas.openxmlformats.org/officeDocument/2006/relationships/hyperlink" Target="https://www.annuaire-mairie.fr/academie-de-dijon.html" TargetMode="External"/><Relationship Id="rId14" Type="http://schemas.openxmlformats.org/officeDocument/2006/relationships/hyperlink" Target="https://www.annuaire-mairie.fr/academie-de-limoges.html" TargetMode="External"/><Relationship Id="rId22" Type="http://schemas.openxmlformats.org/officeDocument/2006/relationships/hyperlink" Target="https://www.annuaire-mairie.fr/academie-de-paris.html" TargetMode="External"/><Relationship Id="rId27" Type="http://schemas.openxmlformats.org/officeDocument/2006/relationships/hyperlink" Target="https://www.annuaire-mairie.fr/academie-de-strasbourg.html" TargetMode="External"/><Relationship Id="rId30" Type="http://schemas.openxmlformats.org/officeDocument/2006/relationships/hyperlink" Target="https://www.annuaire-mairie.fr/academie-de-mayotte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tabSelected="1" workbookViewId="0">
      <selection activeCell="M8" sqref="M8"/>
    </sheetView>
  </sheetViews>
  <sheetFormatPr baseColWidth="10" defaultRowHeight="15"/>
  <cols>
    <col min="2" max="2" width="8.28515625" customWidth="1"/>
    <col min="3" max="3" width="7.7109375" customWidth="1"/>
    <col min="4" max="4" width="3.5703125" customWidth="1"/>
    <col min="6" max="6" width="6.5703125" customWidth="1"/>
    <col min="7" max="7" width="3.42578125" customWidth="1"/>
    <col min="8" max="8" width="9" customWidth="1"/>
    <col min="11" max="11" width="6.7109375" customWidth="1"/>
    <col min="12" max="12" width="3.28515625" customWidth="1"/>
    <col min="13" max="13" width="7.5703125" customWidth="1"/>
  </cols>
  <sheetData>
    <row r="1" spans="1:15" ht="18.75">
      <c r="C1" s="91" t="s">
        <v>438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61" t="s">
        <v>187</v>
      </c>
    </row>
    <row r="2" spans="1:15">
      <c r="C2" s="92" t="s">
        <v>0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5" ht="15.75" thickBot="1"/>
    <row r="4" spans="1:15" ht="15" customHeight="1">
      <c r="F4" s="98" t="s">
        <v>452</v>
      </c>
      <c r="G4" s="99"/>
      <c r="H4" s="99"/>
      <c r="I4" s="99"/>
      <c r="J4" s="99"/>
      <c r="K4" s="99"/>
      <c r="L4" s="100"/>
    </row>
    <row r="5" spans="1:15">
      <c r="F5" s="101"/>
      <c r="G5" s="102"/>
      <c r="H5" s="102"/>
      <c r="I5" s="102"/>
      <c r="J5" s="102"/>
      <c r="K5" s="102"/>
      <c r="L5" s="103"/>
    </row>
    <row r="6" spans="1:15">
      <c r="A6" s="93" t="s">
        <v>1</v>
      </c>
      <c r="B6" s="93"/>
      <c r="F6" s="101"/>
      <c r="G6" s="102"/>
      <c r="H6" s="102"/>
      <c r="I6" s="102"/>
      <c r="J6" s="102"/>
      <c r="K6" s="102"/>
      <c r="L6" s="103"/>
    </row>
    <row r="7" spans="1:15" ht="15.75" thickBot="1">
      <c r="A7" s="36"/>
      <c r="B7" s="36"/>
      <c r="F7" s="104"/>
      <c r="G7" s="105"/>
      <c r="H7" s="105"/>
      <c r="I7" s="105"/>
      <c r="J7" s="105"/>
      <c r="K7" s="105"/>
      <c r="L7" s="106"/>
    </row>
    <row r="8" spans="1:15">
      <c r="A8" s="36"/>
      <c r="B8" s="36"/>
      <c r="F8" s="37"/>
      <c r="G8" s="37"/>
      <c r="H8" s="37"/>
      <c r="I8" s="37"/>
      <c r="J8" s="37"/>
      <c r="K8" s="37"/>
      <c r="L8" s="37"/>
    </row>
    <row r="9" spans="1:15">
      <c r="A9" s="1"/>
      <c r="B9" s="1"/>
    </row>
    <row r="10" spans="1:15" ht="26.25">
      <c r="A10" s="97" t="s">
        <v>439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2" spans="1:15">
      <c r="B12" s="85" t="s">
        <v>8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>
      <c r="A14" t="s">
        <v>2</v>
      </c>
      <c r="E14" s="82"/>
      <c r="F14" s="83"/>
      <c r="G14" s="9"/>
      <c r="H14" t="s">
        <v>3</v>
      </c>
      <c r="L14" s="89"/>
      <c r="M14" s="89"/>
      <c r="N14" s="89"/>
      <c r="O14" s="89"/>
    </row>
    <row r="16" spans="1:15">
      <c r="A16" t="s">
        <v>4</v>
      </c>
      <c r="D16" s="82"/>
      <c r="E16" s="88"/>
      <c r="F16" s="83"/>
      <c r="G16" s="9"/>
      <c r="H16" t="s">
        <v>5</v>
      </c>
      <c r="N16" s="54"/>
    </row>
    <row r="18" spans="1:16">
      <c r="A18" t="s">
        <v>6</v>
      </c>
      <c r="B18" s="90"/>
      <c r="C18" s="88"/>
      <c r="D18" s="88"/>
      <c r="E18" s="88"/>
      <c r="F18" s="83"/>
      <c r="G18" s="9"/>
      <c r="H18" t="s">
        <v>7</v>
      </c>
      <c r="J18" s="94"/>
      <c r="K18" s="95"/>
      <c r="L18" s="95"/>
      <c r="M18" s="96"/>
    </row>
    <row r="21" spans="1:16">
      <c r="B21" s="85" t="s">
        <v>440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3" spans="1:16">
      <c r="A23" t="s">
        <v>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62" t="s">
        <v>222</v>
      </c>
      <c r="P23" s="62"/>
    </row>
    <row r="25" spans="1:16">
      <c r="A25" t="s">
        <v>133</v>
      </c>
      <c r="I25" s="70" t="s">
        <v>181</v>
      </c>
      <c r="J25" s="70"/>
      <c r="K25" s="70"/>
      <c r="L25" s="70"/>
      <c r="M25" s="70"/>
      <c r="N25" s="82"/>
      <c r="O25" s="83"/>
      <c r="P25" s="62" t="s">
        <v>222</v>
      </c>
    </row>
    <row r="27" spans="1:16">
      <c r="A27" t="s">
        <v>129</v>
      </c>
      <c r="D27" s="82"/>
      <c r="E27" s="88"/>
      <c r="F27" s="88"/>
      <c r="G27" s="88"/>
      <c r="H27" s="88"/>
      <c r="I27" s="83"/>
      <c r="J27" s="62" t="s">
        <v>222</v>
      </c>
      <c r="K27" s="9"/>
      <c r="L27" s="9"/>
      <c r="M27" s="70" t="s">
        <v>134</v>
      </c>
      <c r="N27" s="70"/>
      <c r="O27" s="55"/>
    </row>
    <row r="29" spans="1:16">
      <c r="A29" t="s">
        <v>130</v>
      </c>
      <c r="C29" s="82"/>
      <c r="D29" s="88"/>
      <c r="E29" s="88"/>
      <c r="F29" s="88"/>
      <c r="G29" s="88"/>
      <c r="H29" s="88"/>
      <c r="I29" s="83"/>
      <c r="J29" s="62" t="s">
        <v>222</v>
      </c>
      <c r="M29" s="70" t="s">
        <v>137</v>
      </c>
      <c r="N29" s="70"/>
      <c r="O29" s="56"/>
    </row>
    <row r="31" spans="1:16">
      <c r="A31" t="s">
        <v>131</v>
      </c>
      <c r="C31" s="82"/>
      <c r="D31" s="88"/>
      <c r="E31" s="88"/>
      <c r="F31" s="88"/>
      <c r="G31" s="88"/>
      <c r="H31" s="88"/>
      <c r="I31" s="83"/>
      <c r="J31" s="62" t="s">
        <v>222</v>
      </c>
      <c r="M31" s="70" t="s">
        <v>136</v>
      </c>
      <c r="N31" s="70"/>
      <c r="O31" s="56"/>
    </row>
    <row r="33" spans="1:16">
      <c r="A33" t="s">
        <v>132</v>
      </c>
      <c r="C33" s="82"/>
      <c r="D33" s="88"/>
      <c r="E33" s="88"/>
      <c r="F33" s="88"/>
      <c r="G33" s="88"/>
      <c r="H33" s="88"/>
      <c r="I33" s="83"/>
      <c r="J33" s="62" t="s">
        <v>222</v>
      </c>
      <c r="M33" s="70" t="s">
        <v>135</v>
      </c>
      <c r="N33" s="70"/>
      <c r="O33" s="55"/>
    </row>
    <row r="35" spans="1:16">
      <c r="M35" t="s">
        <v>138</v>
      </c>
      <c r="O35" s="57">
        <f>O27+O29+O31+O33</f>
        <v>0</v>
      </c>
    </row>
    <row r="37" spans="1:16">
      <c r="A37" t="s">
        <v>441</v>
      </c>
      <c r="F37" s="89"/>
      <c r="G37" s="89"/>
      <c r="H37" s="89"/>
      <c r="I37" s="89"/>
      <c r="J37" s="89"/>
      <c r="K37" s="89"/>
      <c r="L37" s="89"/>
      <c r="M37" s="89"/>
      <c r="N37" s="89"/>
      <c r="O37" s="62" t="s">
        <v>222</v>
      </c>
    </row>
    <row r="38" spans="1:16">
      <c r="F38" s="9"/>
      <c r="G38" s="9"/>
      <c r="H38" s="9"/>
      <c r="I38" s="9"/>
      <c r="J38" s="9"/>
      <c r="K38" s="9"/>
      <c r="L38" s="9"/>
      <c r="M38" s="9"/>
      <c r="N38" s="9"/>
      <c r="O38" s="9"/>
    </row>
    <row r="40" spans="1:16">
      <c r="B40" s="85" t="s">
        <v>442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7"/>
    </row>
    <row r="42" spans="1:16">
      <c r="A42" t="s">
        <v>443</v>
      </c>
      <c r="H42" s="82"/>
      <c r="I42" s="88"/>
      <c r="J42" s="88"/>
      <c r="K42" s="88"/>
      <c r="L42" s="88"/>
      <c r="M42" s="88"/>
      <c r="N42" s="88"/>
      <c r="O42" s="83"/>
      <c r="P42" s="62" t="s">
        <v>222</v>
      </c>
    </row>
    <row r="44" spans="1:16">
      <c r="A44" t="s">
        <v>448</v>
      </c>
      <c r="H44" s="55"/>
    </row>
    <row r="46" spans="1:16">
      <c r="A46" t="s">
        <v>449</v>
      </c>
      <c r="H46" s="55"/>
    </row>
    <row r="47" spans="1:16">
      <c r="H47" s="11"/>
    </row>
    <row r="48" spans="1:16">
      <c r="A48" t="s">
        <v>177</v>
      </c>
      <c r="H48" s="82"/>
      <c r="I48" s="83"/>
      <c r="J48" s="62" t="s">
        <v>222</v>
      </c>
    </row>
    <row r="49" spans="1:15">
      <c r="H49" s="9"/>
      <c r="I49" s="9"/>
      <c r="N49" s="35"/>
      <c r="O49" s="35"/>
    </row>
    <row r="50" spans="1:15">
      <c r="A50" t="s">
        <v>178</v>
      </c>
      <c r="H50" t="s">
        <v>179</v>
      </c>
      <c r="J50" s="80"/>
      <c r="K50" s="81"/>
      <c r="M50" t="s">
        <v>180</v>
      </c>
      <c r="N50" s="82"/>
      <c r="O50" s="83"/>
    </row>
    <row r="51" spans="1:15">
      <c r="J51" s="35"/>
      <c r="K51" s="35"/>
      <c r="N51" s="9"/>
      <c r="O51" s="9"/>
    </row>
    <row r="53" spans="1:15">
      <c r="B53" s="85" t="s">
        <v>450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</row>
    <row r="55" spans="1:15">
      <c r="A55" t="s">
        <v>139</v>
      </c>
      <c r="C55" s="58"/>
      <c r="D55" s="62" t="s">
        <v>222</v>
      </c>
      <c r="F55" t="s">
        <v>140</v>
      </c>
      <c r="I55" s="58"/>
      <c r="J55" s="62" t="s">
        <v>222</v>
      </c>
      <c r="K55" s="13" t="s">
        <v>141</v>
      </c>
      <c r="L55" s="12"/>
      <c r="N55" s="58"/>
      <c r="O55" s="62" t="s">
        <v>222</v>
      </c>
    </row>
    <row r="57" spans="1:15">
      <c r="A57" t="s">
        <v>142</v>
      </c>
      <c r="F57" s="84"/>
      <c r="G57" s="84"/>
      <c r="H57" s="84"/>
      <c r="I57" s="84"/>
      <c r="J57" s="84"/>
      <c r="K57" s="84"/>
      <c r="L57" s="84"/>
      <c r="M57" s="84"/>
      <c r="N57" s="84"/>
    </row>
    <row r="58" spans="1:15">
      <c r="F58" s="84"/>
      <c r="G58" s="84"/>
      <c r="H58" s="84"/>
      <c r="I58" s="84"/>
      <c r="J58" s="84"/>
      <c r="K58" s="84"/>
      <c r="L58" s="84"/>
      <c r="M58" s="84"/>
      <c r="N58" s="84"/>
    </row>
    <row r="59" spans="1:15">
      <c r="F59" s="84"/>
      <c r="G59" s="84"/>
      <c r="H59" s="84"/>
      <c r="I59" s="84"/>
      <c r="J59" s="84"/>
      <c r="K59" s="84"/>
      <c r="L59" s="84"/>
      <c r="M59" s="84"/>
      <c r="N59" s="84"/>
    </row>
    <row r="60" spans="1:15">
      <c r="F60" s="14"/>
      <c r="G60" s="14"/>
      <c r="H60" s="14"/>
      <c r="I60" s="14"/>
      <c r="J60" s="14"/>
      <c r="K60" s="14"/>
      <c r="L60" s="14"/>
      <c r="M60" s="14"/>
      <c r="N60" s="14"/>
    </row>
    <row r="62" spans="1:15">
      <c r="B62" s="85" t="s">
        <v>143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7"/>
    </row>
    <row r="64" spans="1:15">
      <c r="A64" t="s">
        <v>144</v>
      </c>
      <c r="J64" t="s">
        <v>145</v>
      </c>
    </row>
    <row r="65" spans="1:15" ht="15" customHeight="1">
      <c r="A65" s="71" t="s">
        <v>451</v>
      </c>
      <c r="B65" s="72"/>
      <c r="C65" s="72"/>
      <c r="D65" s="72"/>
      <c r="E65" s="72"/>
      <c r="F65" s="73"/>
      <c r="J65" s="71" t="s">
        <v>451</v>
      </c>
      <c r="K65" s="72"/>
      <c r="L65" s="72"/>
      <c r="M65" s="72"/>
      <c r="N65" s="72"/>
      <c r="O65" s="73"/>
    </row>
    <row r="66" spans="1:15">
      <c r="A66" s="74"/>
      <c r="B66" s="75"/>
      <c r="C66" s="75"/>
      <c r="D66" s="75"/>
      <c r="E66" s="75"/>
      <c r="F66" s="76"/>
      <c r="J66" s="74"/>
      <c r="K66" s="75"/>
      <c r="L66" s="75"/>
      <c r="M66" s="75"/>
      <c r="N66" s="75"/>
      <c r="O66" s="76"/>
    </row>
    <row r="67" spans="1:15">
      <c r="A67" s="74"/>
      <c r="B67" s="75"/>
      <c r="C67" s="75"/>
      <c r="D67" s="75"/>
      <c r="E67" s="75"/>
      <c r="F67" s="76"/>
      <c r="J67" s="74"/>
      <c r="K67" s="75"/>
      <c r="L67" s="75"/>
      <c r="M67" s="75"/>
      <c r="N67" s="75"/>
      <c r="O67" s="76"/>
    </row>
    <row r="68" spans="1:15">
      <c r="A68" s="74"/>
      <c r="B68" s="75"/>
      <c r="C68" s="75"/>
      <c r="D68" s="75"/>
      <c r="E68" s="75"/>
      <c r="F68" s="76"/>
      <c r="J68" s="74"/>
      <c r="K68" s="75"/>
      <c r="L68" s="75"/>
      <c r="M68" s="75"/>
      <c r="N68" s="75"/>
      <c r="O68" s="76"/>
    </row>
    <row r="69" spans="1:15">
      <c r="A69" s="74"/>
      <c r="B69" s="75"/>
      <c r="C69" s="75"/>
      <c r="D69" s="75"/>
      <c r="E69" s="75"/>
      <c r="F69" s="76"/>
      <c r="J69" s="74"/>
      <c r="K69" s="75"/>
      <c r="L69" s="75"/>
      <c r="M69" s="75"/>
      <c r="N69" s="75"/>
      <c r="O69" s="76"/>
    </row>
    <row r="70" spans="1:15">
      <c r="A70" s="77"/>
      <c r="B70" s="78"/>
      <c r="C70" s="78"/>
      <c r="D70" s="78"/>
      <c r="E70" s="78"/>
      <c r="F70" s="79"/>
      <c r="J70" s="77"/>
      <c r="K70" s="78"/>
      <c r="L70" s="78"/>
      <c r="M70" s="78"/>
      <c r="N70" s="78"/>
      <c r="O70" s="79"/>
    </row>
    <row r="72" spans="1:15">
      <c r="A72" t="s">
        <v>146</v>
      </c>
      <c r="G72" s="16" t="s">
        <v>147</v>
      </c>
      <c r="H72" s="70" t="s">
        <v>122</v>
      </c>
      <c r="I72" s="70"/>
      <c r="J72" s="70"/>
      <c r="K72" s="15"/>
      <c r="L72" s="15"/>
      <c r="M72" s="15"/>
      <c r="N72" s="15"/>
      <c r="O72" s="15"/>
    </row>
  </sheetData>
  <mergeCells count="35">
    <mergeCell ref="C1:N1"/>
    <mergeCell ref="C2:N2"/>
    <mergeCell ref="A6:B6"/>
    <mergeCell ref="J18:M18"/>
    <mergeCell ref="A10:O10"/>
    <mergeCell ref="B12:N12"/>
    <mergeCell ref="F4:L7"/>
    <mergeCell ref="B21:N21"/>
    <mergeCell ref="B40:N40"/>
    <mergeCell ref="L14:O14"/>
    <mergeCell ref="D16:F16"/>
    <mergeCell ref="C31:I31"/>
    <mergeCell ref="C33:I33"/>
    <mergeCell ref="M27:N27"/>
    <mergeCell ref="M29:N29"/>
    <mergeCell ref="M31:N31"/>
    <mergeCell ref="M33:N33"/>
    <mergeCell ref="E14:F14"/>
    <mergeCell ref="B18:F18"/>
    <mergeCell ref="B23:N23"/>
    <mergeCell ref="H72:J72"/>
    <mergeCell ref="A65:F70"/>
    <mergeCell ref="J65:O70"/>
    <mergeCell ref="I25:M25"/>
    <mergeCell ref="J50:K50"/>
    <mergeCell ref="N50:O50"/>
    <mergeCell ref="F57:N59"/>
    <mergeCell ref="B62:N62"/>
    <mergeCell ref="B53:N53"/>
    <mergeCell ref="H42:O42"/>
    <mergeCell ref="C29:I29"/>
    <mergeCell ref="N25:O25"/>
    <mergeCell ref="D27:I27"/>
    <mergeCell ref="F37:N37"/>
    <mergeCell ref="H48:I48"/>
  </mergeCells>
  <dataValidations count="13">
    <dataValidation type="list" allowBlank="1" showInputMessage="1" showErrorMessage="1" error="Vous devez faire un choix" prompt="Menu déroulant" sqref="B23" xr:uid="{00000000-0002-0000-0000-000000000000}">
      <formula1>Statut</formula1>
    </dataValidation>
    <dataValidation type="whole" allowBlank="1" showInputMessage="1" showErrorMessage="1" error="Attention la quotité saisie ne se trouve pas entre 25 et 100" prompt="Quotité à saisir entre 25 et 100" sqref="O27" xr:uid="{00000000-0002-0000-0000-000001000000}">
      <formula1>25</formula1>
      <formula2>100</formula2>
    </dataValidation>
    <dataValidation type="whole" allowBlank="1" showInputMessage="1" showErrorMessage="1" error="Attention la quotité saisie ne se trouve pas entre 6 et 50" prompt="Quotité à saisir entre 6 et 50" sqref="O29 O31 O33" xr:uid="{00000000-0002-0000-0000-000002000000}">
      <formula1>6</formula1>
      <formula2>50</formula2>
    </dataValidation>
    <dataValidation type="list" allowBlank="1" showInputMessage="1" showErrorMessage="1" error="Vous devez faire un choix" prompt="Menu déroulant" sqref="F37:F38 G38:O38" xr:uid="{00000000-0002-0000-0000-000003000000}">
      <formula1>Situation_administrative</formula1>
    </dataValidation>
    <dataValidation type="date" allowBlank="1" showInputMessage="1" showErrorMessage="1" error="Date non saisie au format demandé" prompt="Date à saisir au format JJ/MM/AAAA" sqref="N16" xr:uid="{00000000-0002-0000-0000-000004000000}">
      <formula1>20090</formula1>
      <formula2>37986</formula2>
    </dataValidation>
    <dataValidation type="list" allowBlank="1" showInputMessage="1" showErrorMessage="1" error="Vous devez faire un choix" prompt="Menu déroulant" sqref="H42:O42" xr:uid="{00000000-0002-0000-0000-000005000000}">
      <formula1>Priorité_mouvement</formula1>
    </dataValidation>
    <dataValidation type="whole" allowBlank="1" showInputMessage="1" showErrorMessage="1" error="Attention la quotité saisie ne se trouve pas entre 50 et 100" prompt="Quotité à saisir entre 50 et 100" sqref="H44 H46:H47" xr:uid="{00000000-0002-0000-0000-000006000000}">
      <formula1>50</formula1>
      <formula2>100</formula2>
    </dataValidation>
    <dataValidation type="list" errorStyle="warning" allowBlank="1" showInputMessage="1" showErrorMessage="1" error="Vous devez nécessairement faire un choix parmi les propositions" prompt="Menu déroulant" sqref="C55" xr:uid="{00000000-0002-0000-0000-000007000000}">
      <formula1>Ancienneté_ans</formula1>
    </dataValidation>
    <dataValidation type="list" errorStyle="warning" allowBlank="1" showInputMessage="1" showErrorMessage="1" error="Vous devez nécessairement faire un choix parmi les propositions" prompt="Menu déroulant" sqref="I55" xr:uid="{00000000-0002-0000-0000-000008000000}">
      <formula1>Ancienneté_mois</formula1>
    </dataValidation>
    <dataValidation type="list" allowBlank="1" showInputMessage="1" showErrorMessage="1" error="Vous devez sélectionner un nombre de jours" prompt="Menu déroulant" sqref="N55" xr:uid="{00000000-0002-0000-0000-000009000000}">
      <formula1>Ancienneté_jours</formula1>
    </dataValidation>
    <dataValidation type="list" allowBlank="1" showInputMessage="1" showErrorMessage="1" error="Vous devez faire un choix" prompt="Menu déroulant" sqref="H48:H49" xr:uid="{00000000-0002-0000-0000-00000A000000}">
      <formula1>Priorité_localisation_quotité</formula1>
    </dataValidation>
    <dataValidation type="list" allowBlank="1" showInputMessage="1" showErrorMessage="1" sqref="N49 J50:J51" xr:uid="{00000000-0002-0000-0000-00000B000000}">
      <formula1>Départements_académie</formula1>
    </dataValidation>
    <dataValidation type="list" allowBlank="1" showInputMessage="1" showErrorMessage="1" error="Vous devez faire un choix" prompt="Menu déroulant" sqref="N25:O25" xr:uid="{00000000-0002-0000-0000-00000C000000}">
      <formula1>Réseau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ignoredErrors>
    <ignoredError sqref="O35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Vous devez nécessairement saisir un établissement de la liste" prompt="Menu déroulant" xr:uid="{00000000-0002-0000-0000-00000D000000}">
          <x14:formula1>
            <xm:f>'Liste des établ. (à masquer)'!$A$1:$A$209</xm:f>
          </x14:formula1>
          <xm:sqref>C29:I29 C33:I33 C31:I31</xm:sqref>
        </x14:dataValidation>
        <x14:dataValidation type="list" allowBlank="1" showInputMessage="1" showErrorMessage="1" error="Vous devez nécessairement saisir un établissement de la liste" prompt="Menu déroulant" xr:uid="{00000000-0002-0000-0000-000010000000}">
          <x14:formula1>
            <xm:f>'Liste des établ. (à masquer)'!$A$1:$A$208</xm:f>
          </x14:formula1>
          <xm:sqref>D27:I27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"/>
  <sheetViews>
    <sheetView workbookViewId="0">
      <selection activeCell="E5" sqref="E5"/>
    </sheetView>
  </sheetViews>
  <sheetFormatPr baseColWidth="10" defaultColWidth="12.85546875" defaultRowHeight="12"/>
  <cols>
    <col min="1" max="1" width="12.85546875" style="3"/>
    <col min="2" max="2" width="10" style="3" customWidth="1"/>
    <col min="3" max="3" width="51" style="3" customWidth="1"/>
    <col min="4" max="4" width="12.85546875" style="4"/>
    <col min="5" max="16384" width="12.85546875" style="3"/>
  </cols>
  <sheetData>
    <row r="1" spans="1:12">
      <c r="J1" s="59" t="s">
        <v>221</v>
      </c>
      <c r="K1" s="59" t="s">
        <v>221</v>
      </c>
      <c r="L1" s="59" t="s">
        <v>221</v>
      </c>
    </row>
    <row r="2" spans="1:12" ht="24">
      <c r="A2" s="6" t="s">
        <v>128</v>
      </c>
      <c r="B2" s="8" t="s">
        <v>127</v>
      </c>
      <c r="C2" s="69" t="s">
        <v>444</v>
      </c>
      <c r="D2" s="4" t="s">
        <v>126</v>
      </c>
      <c r="E2" s="5" t="s">
        <v>125</v>
      </c>
      <c r="F2" s="7" t="s">
        <v>124</v>
      </c>
      <c r="G2" s="3" t="s">
        <v>123</v>
      </c>
      <c r="H2" s="3" t="s">
        <v>122</v>
      </c>
      <c r="I2" s="3" t="s">
        <v>121</v>
      </c>
      <c r="J2" s="59" t="s">
        <v>126</v>
      </c>
      <c r="K2" s="59" t="s">
        <v>126</v>
      </c>
      <c r="L2" s="59" t="s">
        <v>126</v>
      </c>
    </row>
    <row r="3" spans="1:12" ht="48">
      <c r="A3" s="6" t="s">
        <v>120</v>
      </c>
      <c r="B3" s="8" t="s">
        <v>119</v>
      </c>
      <c r="C3" s="69" t="s">
        <v>445</v>
      </c>
      <c r="D3" s="4" t="s">
        <v>118</v>
      </c>
      <c r="E3" s="5" t="s">
        <v>117</v>
      </c>
      <c r="F3" s="7" t="s">
        <v>116</v>
      </c>
      <c r="J3" s="59" t="s">
        <v>118</v>
      </c>
      <c r="K3" s="59" t="s">
        <v>118</v>
      </c>
      <c r="L3" s="59" t="s">
        <v>118</v>
      </c>
    </row>
    <row r="4" spans="1:12" ht="24">
      <c r="A4" s="6" t="s">
        <v>115</v>
      </c>
      <c r="C4" s="69" t="s">
        <v>114</v>
      </c>
      <c r="D4" s="4" t="s">
        <v>113</v>
      </c>
      <c r="E4" s="5" t="s">
        <v>112</v>
      </c>
      <c r="J4" s="59" t="s">
        <v>113</v>
      </c>
      <c r="K4" s="59" t="s">
        <v>113</v>
      </c>
      <c r="L4" s="59" t="s">
        <v>113</v>
      </c>
    </row>
    <row r="5" spans="1:12" ht="36">
      <c r="C5" s="69" t="s">
        <v>446</v>
      </c>
      <c r="D5" s="4" t="s">
        <v>111</v>
      </c>
      <c r="J5" s="59" t="s">
        <v>111</v>
      </c>
      <c r="K5" s="59" t="s">
        <v>111</v>
      </c>
      <c r="L5" s="59" t="s">
        <v>111</v>
      </c>
    </row>
    <row r="6" spans="1:12" ht="24">
      <c r="C6" s="69" t="s">
        <v>447</v>
      </c>
      <c r="D6" s="4" t="s">
        <v>110</v>
      </c>
      <c r="J6" s="59" t="s">
        <v>110</v>
      </c>
      <c r="K6" s="59" t="s">
        <v>110</v>
      </c>
      <c r="L6" s="59" t="s">
        <v>110</v>
      </c>
    </row>
    <row r="7" spans="1:12">
      <c r="C7" s="69" t="s">
        <v>226</v>
      </c>
      <c r="D7" s="4" t="s">
        <v>109</v>
      </c>
      <c r="J7" s="59" t="s">
        <v>109</v>
      </c>
      <c r="K7" s="59" t="s">
        <v>109</v>
      </c>
      <c r="L7" s="59" t="s">
        <v>109</v>
      </c>
    </row>
    <row r="8" spans="1:12">
      <c r="C8" s="69" t="s">
        <v>223</v>
      </c>
      <c r="D8" s="4" t="s">
        <v>108</v>
      </c>
      <c r="E8" s="3" t="s">
        <v>107</v>
      </c>
      <c r="G8" s="3" t="s">
        <v>106</v>
      </c>
      <c r="J8" s="59" t="s">
        <v>108</v>
      </c>
      <c r="K8" s="59" t="s">
        <v>108</v>
      </c>
      <c r="L8" s="59" t="s">
        <v>108</v>
      </c>
    </row>
    <row r="9" spans="1:12">
      <c r="C9" s="69" t="s">
        <v>224</v>
      </c>
      <c r="D9" s="4" t="s">
        <v>105</v>
      </c>
      <c r="E9" s="3" t="s">
        <v>104</v>
      </c>
      <c r="G9" s="3" t="s">
        <v>103</v>
      </c>
      <c r="J9" s="59" t="s">
        <v>105</v>
      </c>
      <c r="K9" s="59" t="s">
        <v>105</v>
      </c>
      <c r="L9" s="59" t="s">
        <v>105</v>
      </c>
    </row>
    <row r="10" spans="1:12">
      <c r="C10" s="69" t="s">
        <v>225</v>
      </c>
      <c r="D10" s="4" t="s">
        <v>102</v>
      </c>
      <c r="E10" s="3" t="s">
        <v>101</v>
      </c>
      <c r="G10" s="3" t="s">
        <v>100</v>
      </c>
      <c r="J10" s="59" t="s">
        <v>102</v>
      </c>
      <c r="K10" s="59" t="s">
        <v>102</v>
      </c>
      <c r="L10" s="59" t="s">
        <v>102</v>
      </c>
    </row>
    <row r="11" spans="1:12">
      <c r="A11" s="3" t="s">
        <v>183</v>
      </c>
      <c r="D11" s="4" t="s">
        <v>99</v>
      </c>
      <c r="E11" s="3" t="s">
        <v>98</v>
      </c>
      <c r="G11" s="3" t="s">
        <v>97</v>
      </c>
      <c r="J11" s="59">
        <v>10</v>
      </c>
      <c r="K11" s="59">
        <v>10</v>
      </c>
      <c r="L11" s="59">
        <v>10</v>
      </c>
    </row>
    <row r="12" spans="1:12">
      <c r="A12" s="3" t="s">
        <v>182</v>
      </c>
      <c r="D12" s="4" t="s">
        <v>96</v>
      </c>
      <c r="E12" s="3" t="s">
        <v>95</v>
      </c>
      <c r="G12" s="3" t="s">
        <v>94</v>
      </c>
      <c r="J12" s="59">
        <v>11</v>
      </c>
      <c r="K12" s="59">
        <v>11</v>
      </c>
      <c r="L12" s="59">
        <v>11</v>
      </c>
    </row>
    <row r="13" spans="1:12">
      <c r="A13" s="3" t="s">
        <v>184</v>
      </c>
      <c r="D13" s="4">
        <v>12</v>
      </c>
      <c r="E13" s="3" t="s">
        <v>93</v>
      </c>
      <c r="J13" s="59">
        <v>12</v>
      </c>
      <c r="K13" s="59">
        <v>12</v>
      </c>
      <c r="L13" s="59">
        <v>12</v>
      </c>
    </row>
    <row r="14" spans="1:12">
      <c r="A14" s="3" t="s">
        <v>185</v>
      </c>
      <c r="D14" s="4">
        <v>13</v>
      </c>
      <c r="E14" s="3" t="s">
        <v>92</v>
      </c>
      <c r="J14" s="59">
        <v>13</v>
      </c>
      <c r="K14" s="60"/>
      <c r="L14" s="59">
        <v>13</v>
      </c>
    </row>
    <row r="15" spans="1:12">
      <c r="D15" s="4">
        <v>14</v>
      </c>
      <c r="E15" s="3" t="s">
        <v>91</v>
      </c>
      <c r="J15" s="59">
        <v>14</v>
      </c>
      <c r="K15" s="60"/>
      <c r="L15" s="59">
        <v>14</v>
      </c>
    </row>
    <row r="16" spans="1:12">
      <c r="D16" s="4">
        <v>15</v>
      </c>
      <c r="E16" s="3" t="s">
        <v>90</v>
      </c>
      <c r="J16" s="59">
        <v>15</v>
      </c>
      <c r="K16" s="60"/>
      <c r="L16" s="59">
        <v>15</v>
      </c>
    </row>
    <row r="17" spans="4:12">
      <c r="D17" s="4">
        <v>16</v>
      </c>
      <c r="E17" s="3" t="s">
        <v>89</v>
      </c>
      <c r="J17" s="59">
        <v>16</v>
      </c>
      <c r="K17" s="60"/>
      <c r="L17" s="59">
        <v>16</v>
      </c>
    </row>
    <row r="18" spans="4:12">
      <c r="D18" s="4">
        <v>17</v>
      </c>
      <c r="E18" s="3" t="s">
        <v>88</v>
      </c>
      <c r="J18" s="59">
        <v>17</v>
      </c>
      <c r="K18" s="60"/>
      <c r="L18" s="59">
        <v>17</v>
      </c>
    </row>
    <row r="19" spans="4:12">
      <c r="D19" s="4">
        <v>18</v>
      </c>
      <c r="E19" s="3" t="s">
        <v>87</v>
      </c>
      <c r="J19" s="59">
        <v>18</v>
      </c>
      <c r="K19" s="60"/>
      <c r="L19" s="59">
        <v>18</v>
      </c>
    </row>
    <row r="20" spans="4:12">
      <c r="D20" s="4">
        <v>19</v>
      </c>
      <c r="E20" s="3" t="s">
        <v>86</v>
      </c>
      <c r="J20" s="59">
        <v>19</v>
      </c>
      <c r="K20" s="60"/>
      <c r="L20" s="59">
        <v>19</v>
      </c>
    </row>
    <row r="21" spans="4:12">
      <c r="D21" s="4">
        <v>20</v>
      </c>
      <c r="E21" s="3" t="s">
        <v>85</v>
      </c>
      <c r="J21" s="59">
        <v>20</v>
      </c>
      <c r="K21" s="60"/>
      <c r="L21" s="59">
        <v>20</v>
      </c>
    </row>
    <row r="22" spans="4:12">
      <c r="D22" s="4">
        <v>21</v>
      </c>
      <c r="E22" s="3" t="s">
        <v>84</v>
      </c>
      <c r="J22" s="59">
        <v>21</v>
      </c>
      <c r="K22" s="60"/>
      <c r="L22" s="59">
        <v>21</v>
      </c>
    </row>
    <row r="23" spans="4:12">
      <c r="D23" s="4">
        <v>22</v>
      </c>
      <c r="E23" s="3" t="s">
        <v>83</v>
      </c>
      <c r="J23" s="59">
        <v>22</v>
      </c>
      <c r="K23" s="60"/>
      <c r="L23" s="59">
        <v>22</v>
      </c>
    </row>
    <row r="24" spans="4:12">
      <c r="D24" s="4">
        <v>23</v>
      </c>
      <c r="E24" s="3" t="s">
        <v>82</v>
      </c>
      <c r="J24" s="59">
        <v>23</v>
      </c>
      <c r="K24" s="60"/>
      <c r="L24" s="59">
        <v>23</v>
      </c>
    </row>
    <row r="25" spans="4:12">
      <c r="D25" s="4">
        <v>24</v>
      </c>
      <c r="E25" s="3" t="s">
        <v>81</v>
      </c>
      <c r="J25" s="59">
        <v>24</v>
      </c>
      <c r="K25" s="60"/>
      <c r="L25" s="59">
        <v>24</v>
      </c>
    </row>
    <row r="26" spans="4:12">
      <c r="D26" s="4">
        <v>25</v>
      </c>
      <c r="E26" s="3" t="s">
        <v>80</v>
      </c>
      <c r="J26" s="59">
        <v>25</v>
      </c>
      <c r="K26" s="60"/>
      <c r="L26" s="59">
        <v>25</v>
      </c>
    </row>
    <row r="27" spans="4:12">
      <c r="D27" s="4">
        <v>26</v>
      </c>
      <c r="E27" s="3" t="s">
        <v>79</v>
      </c>
      <c r="J27" s="59">
        <v>26</v>
      </c>
      <c r="K27" s="60"/>
      <c r="L27" s="59">
        <v>26</v>
      </c>
    </row>
    <row r="28" spans="4:12">
      <c r="D28" s="4">
        <v>27</v>
      </c>
      <c r="E28" s="3" t="s">
        <v>78</v>
      </c>
      <c r="J28" s="59">
        <v>27</v>
      </c>
      <c r="K28" s="60"/>
      <c r="L28" s="59">
        <v>27</v>
      </c>
    </row>
    <row r="29" spans="4:12">
      <c r="D29" s="4">
        <v>28</v>
      </c>
      <c r="E29" s="3" t="s">
        <v>77</v>
      </c>
      <c r="J29" s="59">
        <v>28</v>
      </c>
      <c r="K29" s="60"/>
      <c r="L29" s="59">
        <v>28</v>
      </c>
    </row>
    <row r="30" spans="4:12">
      <c r="D30" s="4">
        <v>29</v>
      </c>
      <c r="E30" s="3" t="s">
        <v>76</v>
      </c>
      <c r="J30" s="59">
        <v>29</v>
      </c>
      <c r="K30" s="60"/>
      <c r="L30" s="59">
        <v>29</v>
      </c>
    </row>
    <row r="31" spans="4:12">
      <c r="D31" s="4">
        <v>30</v>
      </c>
      <c r="E31" s="3" t="s">
        <v>75</v>
      </c>
      <c r="J31" s="59">
        <v>30</v>
      </c>
      <c r="K31" s="60"/>
      <c r="L31" s="59">
        <v>30</v>
      </c>
    </row>
    <row r="32" spans="4:12">
      <c r="D32" s="4">
        <v>31</v>
      </c>
      <c r="E32" s="3" t="s">
        <v>74</v>
      </c>
      <c r="J32" s="59">
        <v>31</v>
      </c>
      <c r="K32" s="60"/>
      <c r="L32" s="60"/>
    </row>
    <row r="33" spans="4:12">
      <c r="D33" s="4">
        <v>32</v>
      </c>
      <c r="E33" s="3" t="s">
        <v>73</v>
      </c>
      <c r="J33" s="59">
        <v>32</v>
      </c>
      <c r="K33" s="60"/>
      <c r="L33" s="60"/>
    </row>
    <row r="34" spans="4:12">
      <c r="D34" s="4">
        <v>33</v>
      </c>
      <c r="E34" s="3" t="s">
        <v>72</v>
      </c>
      <c r="J34" s="59">
        <v>33</v>
      </c>
      <c r="K34" s="60"/>
      <c r="L34" s="60"/>
    </row>
    <row r="35" spans="4:12">
      <c r="D35" s="4">
        <v>34</v>
      </c>
      <c r="E35" s="3" t="s">
        <v>71</v>
      </c>
      <c r="J35" s="59">
        <v>34</v>
      </c>
      <c r="K35" s="60"/>
      <c r="L35" s="60"/>
    </row>
    <row r="36" spans="4:12">
      <c r="D36" s="4">
        <v>35</v>
      </c>
      <c r="E36" s="3" t="s">
        <v>70</v>
      </c>
      <c r="J36" s="59">
        <v>35</v>
      </c>
      <c r="K36" s="60"/>
      <c r="L36" s="60"/>
    </row>
    <row r="37" spans="4:12">
      <c r="D37" s="4">
        <v>36</v>
      </c>
      <c r="E37" s="3" t="s">
        <v>69</v>
      </c>
      <c r="J37" s="59">
        <v>36</v>
      </c>
      <c r="K37" s="60"/>
      <c r="L37" s="60"/>
    </row>
    <row r="38" spans="4:12">
      <c r="D38" s="4">
        <v>37</v>
      </c>
      <c r="J38" s="59">
        <v>37</v>
      </c>
      <c r="K38" s="60"/>
      <c r="L38" s="60"/>
    </row>
    <row r="39" spans="4:12">
      <c r="D39" s="4">
        <v>38</v>
      </c>
      <c r="J39" s="59">
        <v>38</v>
      </c>
      <c r="K39" s="60"/>
      <c r="L39" s="60"/>
    </row>
    <row r="40" spans="4:12">
      <c r="D40" s="4">
        <v>39</v>
      </c>
      <c r="J40" s="59">
        <v>39</v>
      </c>
      <c r="K40" s="60"/>
      <c r="L40" s="60"/>
    </row>
    <row r="41" spans="4:12">
      <c r="D41" s="4">
        <v>40</v>
      </c>
      <c r="J41" s="59">
        <v>40</v>
      </c>
      <c r="K41" s="60"/>
      <c r="L41" s="60"/>
    </row>
    <row r="42" spans="4:12">
      <c r="D42" s="4">
        <v>41</v>
      </c>
      <c r="J42" s="59">
        <v>41</v>
      </c>
      <c r="K42" s="60"/>
      <c r="L42" s="60"/>
    </row>
    <row r="43" spans="4:12">
      <c r="D43" s="4">
        <v>42</v>
      </c>
      <c r="J43" s="59">
        <v>42</v>
      </c>
      <c r="K43" s="60"/>
      <c r="L43" s="60"/>
    </row>
    <row r="44" spans="4:12">
      <c r="D44" s="4" t="s">
        <v>68</v>
      </c>
    </row>
    <row r="45" spans="4:12">
      <c r="D45" s="4" t="s">
        <v>67</v>
      </c>
    </row>
    <row r="46" spans="4:12">
      <c r="D46" s="4" t="s">
        <v>66</v>
      </c>
    </row>
    <row r="47" spans="4:12">
      <c r="D47" s="4" t="s">
        <v>65</v>
      </c>
    </row>
    <row r="48" spans="4:12">
      <c r="D48" s="4" t="s">
        <v>64</v>
      </c>
    </row>
    <row r="49" spans="4:4">
      <c r="D49" s="4" t="s">
        <v>63</v>
      </c>
    </row>
    <row r="50" spans="4:4">
      <c r="D50" s="4" t="s">
        <v>62</v>
      </c>
    </row>
    <row r="51" spans="4:4">
      <c r="D51" s="4" t="s">
        <v>61</v>
      </c>
    </row>
    <row r="52" spans="4:4">
      <c r="D52" s="4" t="s">
        <v>60</v>
      </c>
    </row>
    <row r="53" spans="4:4">
      <c r="D53" s="4" t="s">
        <v>59</v>
      </c>
    </row>
    <row r="54" spans="4:4">
      <c r="D54" s="4" t="s">
        <v>58</v>
      </c>
    </row>
    <row r="55" spans="4:4">
      <c r="D55" s="4" t="s">
        <v>57</v>
      </c>
    </row>
    <row r="56" spans="4:4">
      <c r="D56" s="4" t="s">
        <v>56</v>
      </c>
    </row>
    <row r="57" spans="4:4">
      <c r="D57" s="4" t="s">
        <v>55</v>
      </c>
    </row>
    <row r="58" spans="4:4">
      <c r="D58" s="4" t="s">
        <v>54</v>
      </c>
    </row>
    <row r="59" spans="4:4">
      <c r="D59" s="4" t="s">
        <v>53</v>
      </c>
    </row>
    <row r="60" spans="4:4">
      <c r="D60" s="4" t="s">
        <v>52</v>
      </c>
    </row>
    <row r="61" spans="4:4">
      <c r="D61" s="4" t="s">
        <v>51</v>
      </c>
    </row>
    <row r="62" spans="4:4">
      <c r="D62" s="4" t="s">
        <v>50</v>
      </c>
    </row>
    <row r="63" spans="4:4">
      <c r="D63" s="4" t="s">
        <v>49</v>
      </c>
    </row>
    <row r="64" spans="4:4">
      <c r="D64" s="4" t="s">
        <v>48</v>
      </c>
    </row>
    <row r="65" spans="4:4">
      <c r="D65" s="4" t="s">
        <v>47</v>
      </c>
    </row>
    <row r="66" spans="4:4">
      <c r="D66" s="4" t="s">
        <v>46</v>
      </c>
    </row>
    <row r="67" spans="4:4">
      <c r="D67" s="4" t="s">
        <v>45</v>
      </c>
    </row>
    <row r="68" spans="4:4">
      <c r="D68" s="4" t="s">
        <v>44</v>
      </c>
    </row>
    <row r="69" spans="4:4">
      <c r="D69" s="4" t="s">
        <v>43</v>
      </c>
    </row>
    <row r="70" spans="4:4">
      <c r="D70" s="4" t="s">
        <v>42</v>
      </c>
    </row>
    <row r="71" spans="4:4">
      <c r="D71" s="4" t="s">
        <v>41</v>
      </c>
    </row>
    <row r="72" spans="4:4">
      <c r="D72" s="4" t="s">
        <v>40</v>
      </c>
    </row>
    <row r="73" spans="4:4">
      <c r="D73" s="4" t="s">
        <v>39</v>
      </c>
    </row>
    <row r="74" spans="4:4">
      <c r="D74" s="4" t="s">
        <v>38</v>
      </c>
    </row>
    <row r="75" spans="4:4">
      <c r="D75" s="4" t="s">
        <v>37</v>
      </c>
    </row>
    <row r="76" spans="4:4">
      <c r="D76" s="4" t="s">
        <v>36</v>
      </c>
    </row>
    <row r="77" spans="4:4">
      <c r="D77" s="4" t="s">
        <v>35</v>
      </c>
    </row>
    <row r="78" spans="4:4">
      <c r="D78" s="4" t="s">
        <v>34</v>
      </c>
    </row>
    <row r="79" spans="4:4">
      <c r="D79" s="4" t="s">
        <v>33</v>
      </c>
    </row>
    <row r="80" spans="4:4">
      <c r="D80" s="4" t="s">
        <v>32</v>
      </c>
    </row>
    <row r="81" spans="4:4">
      <c r="D81" s="4" t="s">
        <v>31</v>
      </c>
    </row>
    <row r="82" spans="4:4">
      <c r="D82" s="4" t="s">
        <v>30</v>
      </c>
    </row>
    <row r="83" spans="4:4">
      <c r="D83" s="4" t="s">
        <v>29</v>
      </c>
    </row>
    <row r="84" spans="4:4">
      <c r="D84" s="4" t="s">
        <v>28</v>
      </c>
    </row>
    <row r="85" spans="4:4">
      <c r="D85" s="4" t="s">
        <v>27</v>
      </c>
    </row>
    <row r="86" spans="4:4">
      <c r="D86" s="4" t="s">
        <v>26</v>
      </c>
    </row>
    <row r="87" spans="4:4">
      <c r="D87" s="4" t="s">
        <v>25</v>
      </c>
    </row>
    <row r="88" spans="4:4">
      <c r="D88" s="4" t="s">
        <v>24</v>
      </c>
    </row>
    <row r="89" spans="4:4">
      <c r="D89" s="4" t="s">
        <v>23</v>
      </c>
    </row>
    <row r="90" spans="4:4">
      <c r="D90" s="4" t="s">
        <v>22</v>
      </c>
    </row>
    <row r="91" spans="4:4">
      <c r="D91" s="4" t="s">
        <v>21</v>
      </c>
    </row>
    <row r="92" spans="4:4">
      <c r="D92" s="4" t="s">
        <v>20</v>
      </c>
    </row>
    <row r="93" spans="4:4">
      <c r="D93" s="4" t="s">
        <v>19</v>
      </c>
    </row>
    <row r="94" spans="4:4">
      <c r="D94" s="4" t="s">
        <v>18</v>
      </c>
    </row>
    <row r="95" spans="4:4">
      <c r="D95" s="4" t="s">
        <v>17</v>
      </c>
    </row>
    <row r="96" spans="4:4">
      <c r="D96" s="4" t="s">
        <v>16</v>
      </c>
    </row>
    <row r="97" spans="4:4">
      <c r="D97" s="4" t="s">
        <v>15</v>
      </c>
    </row>
    <row r="98" spans="4:4">
      <c r="D98" s="4" t="s">
        <v>14</v>
      </c>
    </row>
    <row r="99" spans="4:4">
      <c r="D99" s="4" t="s">
        <v>13</v>
      </c>
    </row>
    <row r="100" spans="4:4">
      <c r="D100" s="4" t="s">
        <v>12</v>
      </c>
    </row>
    <row r="101" spans="4:4">
      <c r="D101" s="4" t="s">
        <v>11</v>
      </c>
    </row>
    <row r="102" spans="4:4">
      <c r="D102" s="4" t="s">
        <v>10</v>
      </c>
    </row>
  </sheetData>
  <hyperlinks>
    <hyperlink ref="E8" r:id="rId1" tooltip="Académie d'Aix-Marseille" display="https://www.annuaire-mairie.fr/academie-d-aix-marseille.html" xr:uid="{00000000-0004-0000-0100-000000000000}"/>
    <hyperlink ref="E9" r:id="rId2" tooltip="Académie d'Amiens" display="https://www.annuaire-mairie.fr/academie-d-amiens.html" xr:uid="{00000000-0004-0000-0100-000001000000}"/>
    <hyperlink ref="E10" r:id="rId3" tooltip="Académie de Besançon" display="https://www.annuaire-mairie.fr/academie-de-besancon.html" xr:uid="{00000000-0004-0000-0100-000002000000}"/>
    <hyperlink ref="E11" r:id="rId4" tooltip="Académie de Bordeaux" display="https://www.annuaire-mairie.fr/academie-de-bordeaux.html" xr:uid="{00000000-0004-0000-0100-000003000000}"/>
    <hyperlink ref="E12" r:id="rId5" tooltip="Académie de Normandie" display="https://www.annuaire-mairie.fr/academie-de-caen.html" xr:uid="{00000000-0004-0000-0100-000004000000}"/>
    <hyperlink ref="E13" r:id="rId6" tooltip="Académie de Clermont-Ferrand" display="https://www.annuaire-mairie.fr/academie-de-clermont-ferrand.html" xr:uid="{00000000-0004-0000-0100-000005000000}"/>
    <hyperlink ref="E14" r:id="rId7" tooltip="Académie de Corse" display="https://www.annuaire-mairie.fr/academie-de-corse.html" xr:uid="{00000000-0004-0000-0100-000006000000}"/>
    <hyperlink ref="E15" r:id="rId8" tooltip="Académie de Créteil" display="https://www.annuaire-mairie.fr/academie-de-creteil.html" xr:uid="{00000000-0004-0000-0100-000007000000}"/>
    <hyperlink ref="E16" r:id="rId9" tooltip="Académie de Dijon" display="https://www.annuaire-mairie.fr/academie-de-dijon.html" xr:uid="{00000000-0004-0000-0100-000008000000}"/>
    <hyperlink ref="E17" r:id="rId10" tooltip="Académie de Grenoble" display="https://www.annuaire-mairie.fr/academie-de-grenoble.html" xr:uid="{00000000-0004-0000-0100-000009000000}"/>
    <hyperlink ref="E18" r:id="rId11" tooltip="Académie de la Guadeloupe" display="https://www.annuaire-mairie.fr/academie-de-la-guadeloupe.html" xr:uid="{00000000-0004-0000-0100-00000A000000}"/>
    <hyperlink ref="E19" r:id="rId12" tooltip="Académie de la Guyane" display="https://www.annuaire-mairie.fr/academie-de-la-guyane.html" xr:uid="{00000000-0004-0000-0100-00000B000000}"/>
    <hyperlink ref="E20" r:id="rId13" tooltip="Académie de Lille" display="https://www.annuaire-mairie.fr/academie-de-lille.html" xr:uid="{00000000-0004-0000-0100-00000C000000}"/>
    <hyperlink ref="E21" r:id="rId14" tooltip="Académie de Limoges" display="https://www.annuaire-mairie.fr/academie-de-limoges.html" xr:uid="{00000000-0004-0000-0100-00000D000000}"/>
    <hyperlink ref="E22" r:id="rId15" tooltip="Académie de Lyon" display="https://www.annuaire-mairie.fr/academie-de-lyon.html" xr:uid="{00000000-0004-0000-0100-00000E000000}"/>
    <hyperlink ref="E23" r:id="rId16" tooltip="Académie de la Martinique" display="https://www.annuaire-mairie.fr/academie-de-la-martinique.html" xr:uid="{00000000-0004-0000-0100-00000F000000}"/>
    <hyperlink ref="E24" r:id="rId17" tooltip="Académie de Montpellier" display="https://www.annuaire-mairie.fr/academie-de-montpellier.html" xr:uid="{00000000-0004-0000-0100-000010000000}"/>
    <hyperlink ref="E25" r:id="rId18" tooltip="Académie de Nancy-Metz" display="https://www.annuaire-mairie.fr/academie-de-nancy-metz.html" xr:uid="{00000000-0004-0000-0100-000011000000}"/>
    <hyperlink ref="E26" r:id="rId19" tooltip="Académie de Nantes" display="https://www.annuaire-mairie.fr/academie-de-nantes.html" xr:uid="{00000000-0004-0000-0100-000012000000}"/>
    <hyperlink ref="E27" r:id="rId20" tooltip="Académie de Nice" display="https://www.annuaire-mairie.fr/academie-de-nice.html" xr:uid="{00000000-0004-0000-0100-000013000000}"/>
    <hyperlink ref="E28" r:id="rId21" tooltip="Académie d'Orléans-Tours" display="https://www.annuaire-mairie.fr/academie-d-orleans-tours.html" xr:uid="{00000000-0004-0000-0100-000014000000}"/>
    <hyperlink ref="E29" r:id="rId22" tooltip="Académie de Paris" display="https://www.annuaire-mairie.fr/academie-de-paris.html" xr:uid="{00000000-0004-0000-0100-000015000000}"/>
    <hyperlink ref="E30" r:id="rId23" tooltip="Académie de Poitiers" display="https://www.annuaire-mairie.fr/academie-de-poitiers.html" xr:uid="{00000000-0004-0000-0100-000016000000}"/>
    <hyperlink ref="E31" r:id="rId24" tooltip="Académie de Reims" display="https://www.annuaire-mairie.fr/academie-de-reims.html" xr:uid="{00000000-0004-0000-0100-000017000000}"/>
    <hyperlink ref="E32" r:id="rId25" tooltip="Académie de Rennes" display="https://www.annuaire-mairie.fr/academie-de-rennes.html" xr:uid="{00000000-0004-0000-0100-000018000000}"/>
    <hyperlink ref="E33" r:id="rId26" tooltip="Académie de La Réunion" display="https://www.annuaire-mairie.fr/academie-de-la-reunion.html" xr:uid="{00000000-0004-0000-0100-000019000000}"/>
    <hyperlink ref="E34" r:id="rId27" tooltip="Académie de Strasbourg" display="https://www.annuaire-mairie.fr/academie-de-strasbourg.html" xr:uid="{00000000-0004-0000-0100-00001A000000}"/>
    <hyperlink ref="E35" r:id="rId28" tooltip="Académie de Toulouse" display="https://www.annuaire-mairie.fr/academie-de-toulouse.html" xr:uid="{00000000-0004-0000-0100-00001B000000}"/>
    <hyperlink ref="E36" r:id="rId29" tooltip="Académie de Versailles" display="https://www.annuaire-mairie.fr/academie-de-versailles.html" xr:uid="{00000000-0004-0000-0100-00001C000000}"/>
    <hyperlink ref="E37" r:id="rId30" tooltip="Académie de Mayotte" display="https://www.annuaire-mairie.fr/academie-de-mayotte.html" xr:uid="{00000000-0004-0000-0100-00001D000000}"/>
  </hyperlinks>
  <pageMargins left="0.7" right="0.7" top="0.75" bottom="0.75" header="0.3" footer="0.3"/>
  <pageSetup paperSize="9" orientation="portrait"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"/>
  <sheetViews>
    <sheetView workbookViewId="0">
      <selection activeCell="I10" sqref="I10"/>
    </sheetView>
  </sheetViews>
  <sheetFormatPr baseColWidth="10" defaultRowHeight="15"/>
  <cols>
    <col min="2" max="2" width="14.42578125" customWidth="1"/>
    <col min="4" max="4" width="14.85546875" style="44" customWidth="1"/>
    <col min="6" max="6" width="12.7109375" style="65" bestFit="1" customWidth="1"/>
    <col min="8" max="8" width="13.28515625" customWidth="1"/>
    <col min="9" max="9" width="19.42578125" customWidth="1"/>
    <col min="18" max="18" width="18.140625" customWidth="1"/>
    <col min="19" max="19" width="14.85546875" customWidth="1"/>
    <col min="27" max="27" width="17.28515625" customWidth="1"/>
    <col min="28" max="30" width="11.42578125" style="68"/>
    <col min="32" max="32" width="13.85546875" customWidth="1"/>
  </cols>
  <sheetData>
    <row r="1" spans="1:34" ht="41.25" customHeight="1">
      <c r="A1" s="17" t="s">
        <v>175</v>
      </c>
      <c r="B1" s="18" t="s">
        <v>174</v>
      </c>
      <c r="C1" s="19" t="s">
        <v>173</v>
      </c>
      <c r="D1" s="20" t="s">
        <v>172</v>
      </c>
      <c r="E1" s="21" t="s">
        <v>171</v>
      </c>
      <c r="F1" s="66" t="s">
        <v>170</v>
      </c>
      <c r="G1" s="21" t="s">
        <v>169</v>
      </c>
      <c r="H1" s="22" t="s">
        <v>168</v>
      </c>
      <c r="I1" s="23" t="s">
        <v>167</v>
      </c>
      <c r="J1" s="24" t="s">
        <v>166</v>
      </c>
      <c r="K1" s="25" t="s">
        <v>165</v>
      </c>
      <c r="L1" s="26" t="s">
        <v>164</v>
      </c>
      <c r="M1" s="25" t="s">
        <v>163</v>
      </c>
      <c r="N1" s="26" t="s">
        <v>162</v>
      </c>
      <c r="O1" s="25" t="s">
        <v>161</v>
      </c>
      <c r="P1" s="26" t="s">
        <v>160</v>
      </c>
      <c r="Q1" s="25" t="s">
        <v>159</v>
      </c>
      <c r="R1" s="26" t="s">
        <v>158</v>
      </c>
      <c r="S1" s="26" t="s">
        <v>157</v>
      </c>
      <c r="T1" s="27" t="s">
        <v>228</v>
      </c>
      <c r="U1" s="28" t="s">
        <v>229</v>
      </c>
      <c r="V1" s="29" t="s">
        <v>156</v>
      </c>
      <c r="W1" s="29" t="s">
        <v>155</v>
      </c>
      <c r="X1" s="30" t="s">
        <v>176</v>
      </c>
      <c r="Y1" s="30" t="s">
        <v>154</v>
      </c>
      <c r="Z1" s="30" t="s">
        <v>153</v>
      </c>
      <c r="AA1" s="31" t="s">
        <v>186</v>
      </c>
      <c r="AB1" s="67" t="s">
        <v>152</v>
      </c>
      <c r="AC1" s="67" t="s">
        <v>151</v>
      </c>
      <c r="AD1" s="67" t="s">
        <v>150</v>
      </c>
      <c r="AE1" s="22" t="s">
        <v>123</v>
      </c>
      <c r="AF1" s="32" t="s">
        <v>149</v>
      </c>
      <c r="AG1" s="33" t="s">
        <v>148</v>
      </c>
      <c r="AH1" s="34"/>
    </row>
    <row r="2" spans="1:34">
      <c r="A2">
        <f>FORMULAIRE!E14</f>
        <v>0</v>
      </c>
      <c r="B2">
        <f>FORMULAIRE!L14</f>
        <v>0</v>
      </c>
      <c r="C2">
        <f>FORMULAIRE!D16</f>
        <v>0</v>
      </c>
      <c r="D2" s="44">
        <f>FORMULAIRE!N16</f>
        <v>0</v>
      </c>
      <c r="E2">
        <f>FORMULAIRE!B18</f>
        <v>0</v>
      </c>
      <c r="F2" s="65">
        <f>FORMULAIRE!J18</f>
        <v>0</v>
      </c>
      <c r="G2">
        <f>FORMULAIRE!B23</f>
        <v>0</v>
      </c>
      <c r="J2">
        <f>FORMULAIRE!E27</f>
        <v>0</v>
      </c>
      <c r="K2" s="10">
        <f>FORMULAIRE!O27</f>
        <v>0</v>
      </c>
      <c r="L2">
        <f>FORMULAIRE!C29</f>
        <v>0</v>
      </c>
      <c r="M2" s="10">
        <f>FORMULAIRE!O29</f>
        <v>0</v>
      </c>
      <c r="N2">
        <f>FORMULAIRE!C31</f>
        <v>0</v>
      </c>
      <c r="O2" s="10">
        <f>FORMULAIRE!O31</f>
        <v>0</v>
      </c>
      <c r="P2">
        <f>FORMULAIRE!C33</f>
        <v>0</v>
      </c>
      <c r="Q2" s="10">
        <f>FORMULAIRE!O33</f>
        <v>0</v>
      </c>
      <c r="R2">
        <f>FORMULAIRE!F37</f>
        <v>0</v>
      </c>
      <c r="T2">
        <f>FORMULAIRE!H42</f>
        <v>0</v>
      </c>
      <c r="U2">
        <f>FORMULAIRE!O35</f>
        <v>0</v>
      </c>
      <c r="V2" s="10">
        <f>FORMULAIRE!H44</f>
        <v>0</v>
      </c>
      <c r="W2" s="10">
        <f>FORMULAIRE!H46</f>
        <v>0</v>
      </c>
      <c r="X2">
        <f>FORMULAIRE!H48</f>
        <v>0</v>
      </c>
      <c r="Y2">
        <f>FORMULAIRE!J50</f>
        <v>0</v>
      </c>
      <c r="Z2">
        <f>FORMULAIRE!N50</f>
        <v>0</v>
      </c>
      <c r="AA2">
        <f>FORMULAIRE!N25</f>
        <v>0</v>
      </c>
      <c r="AB2" s="68">
        <f>FORMULAIRE!C55</f>
        <v>0</v>
      </c>
      <c r="AC2" s="68">
        <f>FORMULAIRE!I55</f>
        <v>0</v>
      </c>
      <c r="AD2" s="68">
        <f>FORMULAIRE!N55</f>
        <v>0</v>
      </c>
      <c r="AF2">
        <f>FORMULAIRE!F57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08"/>
  <sheetViews>
    <sheetView workbookViewId="0">
      <selection activeCell="E22" sqref="E22"/>
    </sheetView>
  </sheetViews>
  <sheetFormatPr baseColWidth="10" defaultRowHeight="15"/>
  <cols>
    <col min="1" max="1" width="62" bestFit="1" customWidth="1"/>
  </cols>
  <sheetData>
    <row r="1" spans="1:1">
      <c r="A1" t="s">
        <v>230</v>
      </c>
    </row>
    <row r="2" spans="1:1">
      <c r="A2" t="s">
        <v>231</v>
      </c>
    </row>
    <row r="3" spans="1:1">
      <c r="A3" t="s">
        <v>232</v>
      </c>
    </row>
    <row r="4" spans="1:1">
      <c r="A4" t="s">
        <v>233</v>
      </c>
    </row>
    <row r="5" spans="1:1">
      <c r="A5" t="s">
        <v>234</v>
      </c>
    </row>
    <row r="6" spans="1:1">
      <c r="A6" t="s">
        <v>235</v>
      </c>
    </row>
    <row r="7" spans="1:1">
      <c r="A7" t="s">
        <v>236</v>
      </c>
    </row>
    <row r="8" spans="1:1">
      <c r="A8" t="s">
        <v>237</v>
      </c>
    </row>
    <row r="9" spans="1:1">
      <c r="A9" t="s">
        <v>238</v>
      </c>
    </row>
    <row r="10" spans="1:1">
      <c r="A10" t="s">
        <v>239</v>
      </c>
    </row>
    <row r="11" spans="1:1">
      <c r="A11" t="s">
        <v>240</v>
      </c>
    </row>
    <row r="12" spans="1:1">
      <c r="A12" t="s">
        <v>241</v>
      </c>
    </row>
    <row r="13" spans="1:1">
      <c r="A13" t="s">
        <v>242</v>
      </c>
    </row>
    <row r="14" spans="1:1">
      <c r="A14" t="s">
        <v>243</v>
      </c>
    </row>
    <row r="15" spans="1:1">
      <c r="A15" t="s">
        <v>244</v>
      </c>
    </row>
    <row r="16" spans="1:1">
      <c r="A16" t="s">
        <v>437</v>
      </c>
    </row>
    <row r="17" spans="1:1">
      <c r="A17" t="s">
        <v>245</v>
      </c>
    </row>
    <row r="18" spans="1:1">
      <c r="A18" t="s">
        <v>246</v>
      </c>
    </row>
    <row r="19" spans="1:1">
      <c r="A19" t="s">
        <v>247</v>
      </c>
    </row>
    <row r="20" spans="1:1">
      <c r="A20" t="s">
        <v>248</v>
      </c>
    </row>
    <row r="21" spans="1:1">
      <c r="A21" t="s">
        <v>249</v>
      </c>
    </row>
    <row r="22" spans="1:1">
      <c r="A22" t="s">
        <v>250</v>
      </c>
    </row>
    <row r="23" spans="1:1">
      <c r="A23" t="s">
        <v>251</v>
      </c>
    </row>
    <row r="24" spans="1:1">
      <c r="A24" t="s">
        <v>252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  <row r="42" spans="1:1">
      <c r="A42" t="s">
        <v>270</v>
      </c>
    </row>
    <row r="43" spans="1:1">
      <c r="A43" t="s">
        <v>271</v>
      </c>
    </row>
    <row r="44" spans="1:1">
      <c r="A44" t="s">
        <v>272</v>
      </c>
    </row>
    <row r="45" spans="1:1">
      <c r="A45" t="s">
        <v>273</v>
      </c>
    </row>
    <row r="46" spans="1:1">
      <c r="A46" t="s">
        <v>274</v>
      </c>
    </row>
    <row r="47" spans="1:1">
      <c r="A47" t="s">
        <v>275</v>
      </c>
    </row>
    <row r="48" spans="1:1">
      <c r="A48" t="s">
        <v>276</v>
      </c>
    </row>
    <row r="49" spans="1:1">
      <c r="A49" t="s">
        <v>277</v>
      </c>
    </row>
    <row r="50" spans="1:1">
      <c r="A50" t="s">
        <v>278</v>
      </c>
    </row>
    <row r="51" spans="1:1">
      <c r="A51" t="s">
        <v>279</v>
      </c>
    </row>
    <row r="52" spans="1:1">
      <c r="A52" t="s">
        <v>280</v>
      </c>
    </row>
    <row r="53" spans="1:1">
      <c r="A53" t="s">
        <v>281</v>
      </c>
    </row>
    <row r="54" spans="1:1">
      <c r="A54" t="s">
        <v>282</v>
      </c>
    </row>
    <row r="55" spans="1:1">
      <c r="A55" t="s">
        <v>283</v>
      </c>
    </row>
    <row r="56" spans="1:1">
      <c r="A56" t="s">
        <v>284</v>
      </c>
    </row>
    <row r="57" spans="1:1">
      <c r="A57" t="s">
        <v>285</v>
      </c>
    </row>
    <row r="58" spans="1:1">
      <c r="A58" t="s">
        <v>286</v>
      </c>
    </row>
    <row r="59" spans="1:1">
      <c r="A59" t="s">
        <v>287</v>
      </c>
    </row>
    <row r="60" spans="1:1">
      <c r="A60" t="s">
        <v>288</v>
      </c>
    </row>
    <row r="61" spans="1:1">
      <c r="A61" t="s">
        <v>289</v>
      </c>
    </row>
    <row r="62" spans="1:1">
      <c r="A62" t="s">
        <v>290</v>
      </c>
    </row>
    <row r="63" spans="1:1">
      <c r="A63" t="s">
        <v>291</v>
      </c>
    </row>
    <row r="64" spans="1:1">
      <c r="A64" t="s">
        <v>292</v>
      </c>
    </row>
    <row r="65" spans="1:1">
      <c r="A65" t="s">
        <v>293</v>
      </c>
    </row>
    <row r="66" spans="1:1">
      <c r="A66" t="s">
        <v>294</v>
      </c>
    </row>
    <row r="67" spans="1:1">
      <c r="A67" t="s">
        <v>295</v>
      </c>
    </row>
    <row r="68" spans="1:1">
      <c r="A68" t="s">
        <v>296</v>
      </c>
    </row>
    <row r="69" spans="1:1">
      <c r="A69" t="s">
        <v>297</v>
      </c>
    </row>
    <row r="70" spans="1:1">
      <c r="A70" t="s">
        <v>298</v>
      </c>
    </row>
    <row r="71" spans="1:1">
      <c r="A71" t="s">
        <v>299</v>
      </c>
    </row>
    <row r="72" spans="1:1">
      <c r="A72" t="s">
        <v>300</v>
      </c>
    </row>
    <row r="73" spans="1:1">
      <c r="A73" t="s">
        <v>301</v>
      </c>
    </row>
    <row r="74" spans="1:1">
      <c r="A74" t="s">
        <v>302</v>
      </c>
    </row>
    <row r="75" spans="1:1">
      <c r="A75" t="s">
        <v>303</v>
      </c>
    </row>
    <row r="76" spans="1:1">
      <c r="A76" t="s">
        <v>304</v>
      </c>
    </row>
    <row r="77" spans="1:1">
      <c r="A77" t="s">
        <v>305</v>
      </c>
    </row>
    <row r="78" spans="1:1">
      <c r="A78" t="s">
        <v>306</v>
      </c>
    </row>
    <row r="79" spans="1:1">
      <c r="A79" t="s">
        <v>307</v>
      </c>
    </row>
    <row r="80" spans="1:1">
      <c r="A80" t="s">
        <v>308</v>
      </c>
    </row>
    <row r="81" spans="1:1">
      <c r="A81" t="s">
        <v>309</v>
      </c>
    </row>
    <row r="82" spans="1:1">
      <c r="A82" t="s">
        <v>310</v>
      </c>
    </row>
    <row r="83" spans="1:1">
      <c r="A83" t="s">
        <v>311</v>
      </c>
    </row>
    <row r="84" spans="1:1">
      <c r="A84" t="s">
        <v>312</v>
      </c>
    </row>
    <row r="85" spans="1:1">
      <c r="A85" t="s">
        <v>313</v>
      </c>
    </row>
    <row r="86" spans="1:1">
      <c r="A86" t="s">
        <v>314</v>
      </c>
    </row>
    <row r="87" spans="1:1">
      <c r="A87" t="s">
        <v>315</v>
      </c>
    </row>
    <row r="88" spans="1:1">
      <c r="A88" t="s">
        <v>316</v>
      </c>
    </row>
    <row r="89" spans="1:1">
      <c r="A89" t="s">
        <v>317</v>
      </c>
    </row>
    <row r="90" spans="1:1">
      <c r="A90" t="s">
        <v>318</v>
      </c>
    </row>
    <row r="91" spans="1:1">
      <c r="A91" t="s">
        <v>319</v>
      </c>
    </row>
    <row r="92" spans="1:1">
      <c r="A92" t="s">
        <v>320</v>
      </c>
    </row>
    <row r="93" spans="1:1">
      <c r="A93" t="s">
        <v>321</v>
      </c>
    </row>
    <row r="94" spans="1:1">
      <c r="A94" t="s">
        <v>322</v>
      </c>
    </row>
    <row r="95" spans="1:1">
      <c r="A95" t="s">
        <v>323</v>
      </c>
    </row>
    <row r="96" spans="1:1">
      <c r="A96" t="s">
        <v>324</v>
      </c>
    </row>
    <row r="97" spans="1:1">
      <c r="A97" t="s">
        <v>325</v>
      </c>
    </row>
    <row r="98" spans="1:1">
      <c r="A98" t="s">
        <v>326</v>
      </c>
    </row>
    <row r="99" spans="1:1">
      <c r="A99" t="s">
        <v>327</v>
      </c>
    </row>
    <row r="100" spans="1:1">
      <c r="A100" t="s">
        <v>328</v>
      </c>
    </row>
    <row r="101" spans="1:1">
      <c r="A101" t="s">
        <v>329</v>
      </c>
    </row>
    <row r="102" spans="1:1">
      <c r="A102" t="s">
        <v>330</v>
      </c>
    </row>
    <row r="103" spans="1:1">
      <c r="A103" t="s">
        <v>331</v>
      </c>
    </row>
    <row r="104" spans="1:1">
      <c r="A104" t="s">
        <v>332</v>
      </c>
    </row>
    <row r="105" spans="1:1">
      <c r="A105" t="s">
        <v>333</v>
      </c>
    </row>
    <row r="106" spans="1:1">
      <c r="A106" t="s">
        <v>334</v>
      </c>
    </row>
    <row r="107" spans="1:1">
      <c r="A107" t="s">
        <v>335</v>
      </c>
    </row>
    <row r="108" spans="1:1">
      <c r="A108" t="s">
        <v>336</v>
      </c>
    </row>
    <row r="109" spans="1:1">
      <c r="A109" t="s">
        <v>337</v>
      </c>
    </row>
    <row r="110" spans="1:1">
      <c r="A110" t="s">
        <v>338</v>
      </c>
    </row>
    <row r="111" spans="1:1">
      <c r="A111" t="s">
        <v>339</v>
      </c>
    </row>
    <row r="112" spans="1:1">
      <c r="A112" t="s">
        <v>340</v>
      </c>
    </row>
    <row r="113" spans="1:1">
      <c r="A113" t="s">
        <v>341</v>
      </c>
    </row>
    <row r="114" spans="1:1">
      <c r="A114" t="s">
        <v>342</v>
      </c>
    </row>
    <row r="115" spans="1:1">
      <c r="A115" t="s">
        <v>343</v>
      </c>
    </row>
    <row r="116" spans="1:1">
      <c r="A116" t="s">
        <v>344</v>
      </c>
    </row>
    <row r="117" spans="1:1">
      <c r="A117" t="s">
        <v>345</v>
      </c>
    </row>
    <row r="118" spans="1:1">
      <c r="A118" t="s">
        <v>346</v>
      </c>
    </row>
    <row r="119" spans="1:1">
      <c r="A119" t="s">
        <v>347</v>
      </c>
    </row>
    <row r="120" spans="1:1">
      <c r="A120" t="s">
        <v>348</v>
      </c>
    </row>
    <row r="121" spans="1:1">
      <c r="A121" t="s">
        <v>349</v>
      </c>
    </row>
    <row r="122" spans="1:1">
      <c r="A122" t="s">
        <v>350</v>
      </c>
    </row>
    <row r="123" spans="1:1">
      <c r="A123" t="s">
        <v>351</v>
      </c>
    </row>
    <row r="124" spans="1:1">
      <c r="A124" t="s">
        <v>352</v>
      </c>
    </row>
    <row r="125" spans="1:1">
      <c r="A125" t="s">
        <v>353</v>
      </c>
    </row>
    <row r="126" spans="1:1">
      <c r="A126" t="s">
        <v>354</v>
      </c>
    </row>
    <row r="127" spans="1:1">
      <c r="A127" t="s">
        <v>355</v>
      </c>
    </row>
    <row r="128" spans="1:1">
      <c r="A128" t="s">
        <v>356</v>
      </c>
    </row>
    <row r="129" spans="1:1">
      <c r="A129" t="s">
        <v>357</v>
      </c>
    </row>
    <row r="130" spans="1:1">
      <c r="A130" t="s">
        <v>358</v>
      </c>
    </row>
    <row r="131" spans="1:1">
      <c r="A131" t="s">
        <v>359</v>
      </c>
    </row>
    <row r="132" spans="1:1">
      <c r="A132" t="s">
        <v>360</v>
      </c>
    </row>
    <row r="133" spans="1:1">
      <c r="A133" t="s">
        <v>361</v>
      </c>
    </row>
    <row r="134" spans="1:1">
      <c r="A134" t="s">
        <v>362</v>
      </c>
    </row>
    <row r="135" spans="1:1">
      <c r="A135" t="s">
        <v>363</v>
      </c>
    </row>
    <row r="136" spans="1:1">
      <c r="A136" t="s">
        <v>364</v>
      </c>
    </row>
    <row r="137" spans="1:1">
      <c r="A137" t="s">
        <v>365</v>
      </c>
    </row>
    <row r="138" spans="1:1">
      <c r="A138" t="s">
        <v>366</v>
      </c>
    </row>
    <row r="139" spans="1:1">
      <c r="A139" t="s">
        <v>367</v>
      </c>
    </row>
    <row r="140" spans="1:1">
      <c r="A140" t="s">
        <v>368</v>
      </c>
    </row>
    <row r="141" spans="1:1">
      <c r="A141" t="s">
        <v>369</v>
      </c>
    </row>
    <row r="142" spans="1:1">
      <c r="A142" t="s">
        <v>370</v>
      </c>
    </row>
    <row r="143" spans="1:1">
      <c r="A143" t="s">
        <v>371</v>
      </c>
    </row>
    <row r="144" spans="1:1">
      <c r="A144" t="s">
        <v>372</v>
      </c>
    </row>
    <row r="145" spans="1:1">
      <c r="A145" t="s">
        <v>373</v>
      </c>
    </row>
    <row r="146" spans="1:1">
      <c r="A146" t="s">
        <v>374</v>
      </c>
    </row>
    <row r="147" spans="1:1">
      <c r="A147" t="s">
        <v>375</v>
      </c>
    </row>
    <row r="148" spans="1:1">
      <c r="A148" t="s">
        <v>376</v>
      </c>
    </row>
    <row r="149" spans="1:1">
      <c r="A149" t="s">
        <v>377</v>
      </c>
    </row>
    <row r="150" spans="1:1">
      <c r="A150" t="s">
        <v>378</v>
      </c>
    </row>
    <row r="151" spans="1:1">
      <c r="A151" t="s">
        <v>379</v>
      </c>
    </row>
    <row r="152" spans="1:1">
      <c r="A152" t="s">
        <v>380</v>
      </c>
    </row>
    <row r="153" spans="1:1">
      <c r="A153" t="s">
        <v>381</v>
      </c>
    </row>
    <row r="154" spans="1:1">
      <c r="A154" t="s">
        <v>382</v>
      </c>
    </row>
    <row r="155" spans="1:1">
      <c r="A155" t="s">
        <v>383</v>
      </c>
    </row>
    <row r="156" spans="1:1">
      <c r="A156" t="s">
        <v>384</v>
      </c>
    </row>
    <row r="157" spans="1:1">
      <c r="A157" t="s">
        <v>385</v>
      </c>
    </row>
    <row r="158" spans="1:1">
      <c r="A158" t="s">
        <v>386</v>
      </c>
    </row>
    <row r="159" spans="1:1">
      <c r="A159" t="s">
        <v>387</v>
      </c>
    </row>
    <row r="160" spans="1:1">
      <c r="A160" t="s">
        <v>388</v>
      </c>
    </row>
    <row r="161" spans="1:1">
      <c r="A161" t="s">
        <v>389</v>
      </c>
    </row>
    <row r="162" spans="1:1">
      <c r="A162" t="s">
        <v>390</v>
      </c>
    </row>
    <row r="163" spans="1:1">
      <c r="A163" t="s">
        <v>391</v>
      </c>
    </row>
    <row r="164" spans="1:1">
      <c r="A164" t="s">
        <v>392</v>
      </c>
    </row>
    <row r="165" spans="1:1">
      <c r="A165" t="s">
        <v>393</v>
      </c>
    </row>
    <row r="166" spans="1:1">
      <c r="A166" t="s">
        <v>394</v>
      </c>
    </row>
    <row r="167" spans="1:1">
      <c r="A167" t="s">
        <v>395</v>
      </c>
    </row>
    <row r="168" spans="1:1">
      <c r="A168" t="s">
        <v>396</v>
      </c>
    </row>
    <row r="169" spans="1:1">
      <c r="A169" t="s">
        <v>397</v>
      </c>
    </row>
    <row r="170" spans="1:1">
      <c r="A170" t="s">
        <v>398</v>
      </c>
    </row>
    <row r="171" spans="1:1">
      <c r="A171" t="s">
        <v>399</v>
      </c>
    </row>
    <row r="172" spans="1:1">
      <c r="A172" t="s">
        <v>400</v>
      </c>
    </row>
    <row r="173" spans="1:1">
      <c r="A173" t="s">
        <v>401</v>
      </c>
    </row>
    <row r="174" spans="1:1">
      <c r="A174" t="s">
        <v>402</v>
      </c>
    </row>
    <row r="175" spans="1:1">
      <c r="A175" t="s">
        <v>403</v>
      </c>
    </row>
    <row r="176" spans="1:1">
      <c r="A176" t="s">
        <v>404</v>
      </c>
    </row>
    <row r="177" spans="1:1">
      <c r="A177" t="s">
        <v>405</v>
      </c>
    </row>
    <row r="178" spans="1:1">
      <c r="A178" t="s">
        <v>406</v>
      </c>
    </row>
    <row r="179" spans="1:1">
      <c r="A179" t="s">
        <v>407</v>
      </c>
    </row>
    <row r="180" spans="1:1">
      <c r="A180" t="s">
        <v>408</v>
      </c>
    </row>
    <row r="181" spans="1:1">
      <c r="A181" t="s">
        <v>409</v>
      </c>
    </row>
    <row r="182" spans="1:1">
      <c r="A182" t="s">
        <v>410</v>
      </c>
    </row>
    <row r="183" spans="1:1">
      <c r="A183" t="s">
        <v>411</v>
      </c>
    </row>
    <row r="184" spans="1:1">
      <c r="A184" t="s">
        <v>412</v>
      </c>
    </row>
    <row r="185" spans="1:1">
      <c r="A185" t="s">
        <v>413</v>
      </c>
    </row>
    <row r="186" spans="1:1">
      <c r="A186" t="s">
        <v>414</v>
      </c>
    </row>
    <row r="187" spans="1:1">
      <c r="A187" t="s">
        <v>415</v>
      </c>
    </row>
    <row r="188" spans="1:1">
      <c r="A188" t="s">
        <v>416</v>
      </c>
    </row>
    <row r="189" spans="1:1">
      <c r="A189" t="s">
        <v>417</v>
      </c>
    </row>
    <row r="190" spans="1:1">
      <c r="A190" t="s">
        <v>418</v>
      </c>
    </row>
    <row r="191" spans="1:1">
      <c r="A191" t="s">
        <v>419</v>
      </c>
    </row>
    <row r="192" spans="1:1">
      <c r="A192" t="s">
        <v>420</v>
      </c>
    </row>
    <row r="193" spans="1:1">
      <c r="A193" t="s">
        <v>421</v>
      </c>
    </row>
    <row r="194" spans="1:1">
      <c r="A194" t="s">
        <v>422</v>
      </c>
    </row>
    <row r="195" spans="1:1">
      <c r="A195" t="s">
        <v>423</v>
      </c>
    </row>
    <row r="196" spans="1:1">
      <c r="A196" t="s">
        <v>424</v>
      </c>
    </row>
    <row r="197" spans="1:1">
      <c r="A197" t="s">
        <v>425</v>
      </c>
    </row>
    <row r="198" spans="1:1">
      <c r="A198" t="s">
        <v>426</v>
      </c>
    </row>
    <row r="199" spans="1:1">
      <c r="A199" t="s">
        <v>427</v>
      </c>
    </row>
    <row r="200" spans="1:1">
      <c r="A200" t="s">
        <v>428</v>
      </c>
    </row>
    <row r="201" spans="1:1">
      <c r="A201" t="s">
        <v>429</v>
      </c>
    </row>
    <row r="202" spans="1:1">
      <c r="A202" t="s">
        <v>430</v>
      </c>
    </row>
    <row r="203" spans="1:1">
      <c r="A203" t="s">
        <v>431</v>
      </c>
    </row>
    <row r="204" spans="1:1">
      <c r="A204" t="s">
        <v>432</v>
      </c>
    </row>
    <row r="205" spans="1:1">
      <c r="A205" t="s">
        <v>433</v>
      </c>
    </row>
    <row r="206" spans="1:1">
      <c r="A206" t="s">
        <v>434</v>
      </c>
    </row>
    <row r="207" spans="1:1">
      <c r="A207" t="s">
        <v>435</v>
      </c>
    </row>
    <row r="208" spans="1:1">
      <c r="A208" t="s">
        <v>436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2"/>
  <sheetViews>
    <sheetView workbookViewId="0">
      <selection sqref="A1:XFD2"/>
    </sheetView>
  </sheetViews>
  <sheetFormatPr baseColWidth="10" defaultRowHeight="15"/>
  <cols>
    <col min="1" max="1" width="15" customWidth="1"/>
    <col min="2" max="2" width="14.42578125" customWidth="1"/>
    <col min="4" max="4" width="14.85546875" customWidth="1"/>
    <col min="8" max="8" width="19" customWidth="1"/>
    <col min="9" max="9" width="19.42578125" customWidth="1"/>
    <col min="18" max="18" width="18.140625" customWidth="1"/>
    <col min="19" max="19" width="14.85546875" customWidth="1"/>
    <col min="24" max="24" width="15" customWidth="1"/>
    <col min="25" max="25" width="14.42578125" style="65" customWidth="1"/>
    <col min="27" max="27" width="17.28515625" customWidth="1"/>
    <col min="29" max="29" width="11.42578125" style="10"/>
    <col min="31" max="31" width="11.42578125" style="10"/>
    <col min="32" max="32" width="13.85546875" customWidth="1"/>
    <col min="33" max="33" width="11.42578125" style="10"/>
    <col min="35" max="35" width="11.42578125" style="10"/>
    <col min="42" max="42" width="15.42578125" customWidth="1"/>
  </cols>
  <sheetData>
    <row r="1" spans="1:52" ht="51">
      <c r="A1" s="39" t="s">
        <v>186</v>
      </c>
      <c r="B1" s="40" t="s">
        <v>188</v>
      </c>
      <c r="C1" s="38" t="s">
        <v>175</v>
      </c>
      <c r="D1" s="40" t="s">
        <v>173</v>
      </c>
      <c r="E1" s="40" t="s">
        <v>189</v>
      </c>
      <c r="F1" s="40" t="s">
        <v>176</v>
      </c>
      <c r="G1" s="41" t="s">
        <v>190</v>
      </c>
      <c r="H1" s="40" t="s">
        <v>191</v>
      </c>
      <c r="I1" s="40" t="s">
        <v>192</v>
      </c>
      <c r="J1" s="40" t="s">
        <v>193</v>
      </c>
      <c r="K1" s="40" t="s">
        <v>227</v>
      </c>
      <c r="L1" s="41" t="s">
        <v>194</v>
      </c>
      <c r="M1" s="41" t="s">
        <v>195</v>
      </c>
      <c r="N1" s="41" t="s">
        <v>196</v>
      </c>
      <c r="O1" s="40" t="s">
        <v>197</v>
      </c>
      <c r="P1" s="40" t="s">
        <v>198</v>
      </c>
      <c r="Q1" s="40" t="s">
        <v>199</v>
      </c>
      <c r="R1" s="42" t="s">
        <v>200</v>
      </c>
      <c r="S1" s="42" t="s">
        <v>201</v>
      </c>
      <c r="T1" s="42" t="s">
        <v>202</v>
      </c>
      <c r="U1" s="41" t="s">
        <v>203</v>
      </c>
      <c r="V1" s="40" t="s">
        <v>204</v>
      </c>
      <c r="W1" s="43" t="s">
        <v>172</v>
      </c>
      <c r="X1" s="40" t="s">
        <v>171</v>
      </c>
      <c r="Y1" s="63" t="s">
        <v>170</v>
      </c>
      <c r="Z1" s="40" t="s">
        <v>169</v>
      </c>
      <c r="AA1" s="40" t="s">
        <v>205</v>
      </c>
      <c r="AB1" s="41" t="s">
        <v>206</v>
      </c>
      <c r="AC1" s="41" t="s">
        <v>207</v>
      </c>
      <c r="AD1" s="40" t="s">
        <v>208</v>
      </c>
      <c r="AE1" s="41" t="s">
        <v>209</v>
      </c>
      <c r="AF1" s="40" t="s">
        <v>210</v>
      </c>
      <c r="AG1" s="41" t="s">
        <v>211</v>
      </c>
      <c r="AH1" s="40" t="s">
        <v>212</v>
      </c>
      <c r="AI1" s="41" t="s">
        <v>213</v>
      </c>
      <c r="AJ1" s="40" t="s">
        <v>214</v>
      </c>
      <c r="AK1" s="40" t="s">
        <v>215</v>
      </c>
      <c r="AL1" s="41" t="s">
        <v>216</v>
      </c>
      <c r="AM1" s="41" t="s">
        <v>217</v>
      </c>
      <c r="AN1" s="40" t="s">
        <v>218</v>
      </c>
      <c r="AO1" s="40" t="s">
        <v>219</v>
      </c>
      <c r="AP1" s="40" t="s">
        <v>220</v>
      </c>
    </row>
    <row r="2" spans="1:52" s="53" customFormat="1" ht="53.25" customHeight="1">
      <c r="A2" s="38">
        <f>FORMULAIRE!N25</f>
        <v>0</v>
      </c>
      <c r="B2" s="38"/>
      <c r="C2" s="38">
        <f>FORMULAIRE!E14</f>
        <v>0</v>
      </c>
      <c r="D2" s="38">
        <f>FORMULAIRE!D16</f>
        <v>0</v>
      </c>
      <c r="E2" s="38" t="str">
        <f>CONCATENATE(C2," ",D2)</f>
        <v>0 0</v>
      </c>
      <c r="F2" s="38" t="str">
        <f>LEFT(J2,4)</f>
        <v>0</v>
      </c>
      <c r="G2" s="38" t="str">
        <f>LEFT(H2,8)</f>
        <v>0</v>
      </c>
      <c r="H2" s="45">
        <f>FORMULAIRE!D27</f>
        <v>0</v>
      </c>
      <c r="I2" s="38">
        <f>FORMULAIRE!O35</f>
        <v>0</v>
      </c>
      <c r="J2" s="38">
        <f>FORMULAIRE!H42</f>
        <v>0</v>
      </c>
      <c r="K2" s="46">
        <f>FORMULAIRE!H44</f>
        <v>0</v>
      </c>
      <c r="L2" s="45">
        <f>FORMULAIRE!C55</f>
        <v>0</v>
      </c>
      <c r="M2" s="45">
        <f>FORMULAIRE!I55</f>
        <v>0</v>
      </c>
      <c r="N2" s="45">
        <f>FORMULAIRE!N55</f>
        <v>0</v>
      </c>
      <c r="O2" s="45">
        <f>FORMULAIRE!H48</f>
        <v>0</v>
      </c>
      <c r="P2" s="38">
        <f>FORMULAIRE!J50</f>
        <v>0</v>
      </c>
      <c r="Q2" s="38">
        <f>FORMULAIRE!N50</f>
        <v>0</v>
      </c>
      <c r="R2" s="38"/>
      <c r="S2" s="47"/>
      <c r="T2" s="47"/>
      <c r="U2" s="38" t="str">
        <f>LEFT(G2,3)</f>
        <v>0</v>
      </c>
      <c r="V2" s="38">
        <f>FORMULAIRE!L14</f>
        <v>0</v>
      </c>
      <c r="W2" s="48">
        <f>FORMULAIRE!N16</f>
        <v>0</v>
      </c>
      <c r="X2" s="38">
        <f>FORMULAIRE!B18</f>
        <v>0</v>
      </c>
      <c r="Y2" s="64">
        <f>FORMULAIRE!J18</f>
        <v>0</v>
      </c>
      <c r="Z2" s="38">
        <f>FORMULAIRE!B23</f>
        <v>0</v>
      </c>
      <c r="AA2" s="38"/>
      <c r="AB2" s="38"/>
      <c r="AC2" s="38">
        <f>FORMULAIRE!O27</f>
        <v>0</v>
      </c>
      <c r="AD2" s="45">
        <f>FORMULAIRE!C29</f>
        <v>0</v>
      </c>
      <c r="AE2" s="45">
        <f>FORMULAIRE!O29</f>
        <v>0</v>
      </c>
      <c r="AF2" s="38">
        <f>FORMULAIRE!C31</f>
        <v>0</v>
      </c>
      <c r="AG2" s="45">
        <f>FORMULAIRE!O31</f>
        <v>0</v>
      </c>
      <c r="AH2" s="38">
        <f>FORMULAIRE!C33</f>
        <v>0</v>
      </c>
      <c r="AI2" s="45">
        <f>FORMULAIRE!O33</f>
        <v>0</v>
      </c>
      <c r="AJ2" s="38">
        <f>FORMULAIRE!F37</f>
        <v>0</v>
      </c>
      <c r="AK2" s="49"/>
      <c r="AL2" s="38">
        <f>FORMULAIRE!H44</f>
        <v>0</v>
      </c>
      <c r="AM2" s="38">
        <f>FORMULAIRE!H46</f>
        <v>0</v>
      </c>
      <c r="AN2" s="45"/>
      <c r="AO2" s="45"/>
      <c r="AP2" s="38">
        <f>FORMULAIRE!F57</f>
        <v>0</v>
      </c>
      <c r="AQ2" s="38"/>
      <c r="AR2" s="38"/>
      <c r="AS2" s="38"/>
      <c r="AT2" s="38"/>
      <c r="AU2" s="38"/>
      <c r="AV2" s="38"/>
      <c r="AW2" s="50"/>
      <c r="AX2" s="51"/>
      <c r="AY2" s="52"/>
      <c r="AZ2" s="5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13</vt:i4>
      </vt:variant>
    </vt:vector>
  </HeadingPairs>
  <TitlesOfParts>
    <vt:vector size="18" baseType="lpstr">
      <vt:lpstr>FORMULAIRE</vt:lpstr>
      <vt:lpstr>Paramètres (à masquer)</vt:lpstr>
      <vt:lpstr>BASE DE DONNEES (à masquer)</vt:lpstr>
      <vt:lpstr>Liste des établ. (à masquer)</vt:lpstr>
      <vt:lpstr>INSCRIPTION ACA. (à masquer)</vt:lpstr>
      <vt:lpstr>Académies</vt:lpstr>
      <vt:lpstr>Ancienneté_ans</vt:lpstr>
      <vt:lpstr>Ancienneté_jours</vt:lpstr>
      <vt:lpstr>Ancienneté_mois</vt:lpstr>
      <vt:lpstr>Départements</vt:lpstr>
      <vt:lpstr>Départements_académie</vt:lpstr>
      <vt:lpstr>Enseignement_catholique</vt:lpstr>
      <vt:lpstr>Priorité_localisation_quotité</vt:lpstr>
      <vt:lpstr>Priorité_mouvement</vt:lpstr>
      <vt:lpstr>Réseau</vt:lpstr>
      <vt:lpstr>Situation_administrative</vt:lpstr>
      <vt:lpstr>Statut</vt:lpstr>
      <vt:lpstr>FORMULAIRE!Zone_d_impression</vt:lpstr>
    </vt:vector>
  </TitlesOfParts>
  <Company>Rectorat De Montpellier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Garnesson Martine</dc:creator>
  <cp:lastModifiedBy>Cartayrade Damien</cp:lastModifiedBy>
  <cp:lastPrinted>2023-12-21T08:26:33Z</cp:lastPrinted>
  <dcterms:created xsi:type="dcterms:W3CDTF">2016-02-10T15:21:41Z</dcterms:created>
  <dcterms:modified xsi:type="dcterms:W3CDTF">2023-12-21T08:31:15Z</dcterms:modified>
</cp:coreProperties>
</file>