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alex4\OneDrive\Bureau\"/>
    </mc:Choice>
  </mc:AlternateContent>
  <xr:revisionPtr revIDLastSave="0" documentId="8_{878B1B48-31E4-4527-AB36-3FC39C768AA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P ANNUALISE" sheetId="1" r:id="rId1"/>
    <sheet name="TP ANNUEL (2)" sheetId="6" r:id="rId2"/>
  </sheets>
  <externalReferences>
    <externalReference r:id="rId3"/>
    <externalReference r:id="rId4"/>
  </externalReferences>
  <definedNames>
    <definedName name="bdetab">[1]listes!$A$1:$I$65536</definedName>
    <definedName name="hann" localSheetId="1">'[2]TP HEBDOMADAIRE'!$J$15</definedName>
    <definedName name="hann">#REF!</definedName>
    <definedName name="ORS" localSheetId="1">'[2]TP HEBDOMADAIRE'!$G$15</definedName>
    <definedName name="ORS">#REF!</definedName>
    <definedName name="ORSAN">#REF!</definedName>
    <definedName name="orshebdo" localSheetId="1">'[2]TP HEBDOMADAIRE'!$M$17</definedName>
    <definedName name="orshebdo">#REF!</definedName>
    <definedName name="quot50">'TP ANNUALISE'!$A$14</definedName>
    <definedName name="RNE">#REF!</definedName>
    <definedName name="tc">#REF!</definedName>
    <definedName name="_xlnm.Print_Area" localSheetId="0">'TP ANNUALISE'!$A$1:$BH$33</definedName>
    <definedName name="_xlnm.Print_Area" localSheetId="1">'TP ANNUEL (2)'!$A$1:$AU$40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0" i="6" l="1"/>
  <c r="AV27" i="6"/>
  <c r="AV24" i="6"/>
  <c r="AG31" i="6" l="1"/>
  <c r="AH31" i="6" s="1"/>
  <c r="AI31" i="6" s="1"/>
  <c r="AJ31" i="6" s="1"/>
  <c r="AM31" i="6"/>
  <c r="AN31" i="6" s="1"/>
  <c r="AO31" i="6" s="1"/>
  <c r="AP31" i="6" s="1"/>
  <c r="AQ31" i="6" s="1"/>
  <c r="AR31" i="6" s="1"/>
  <c r="AS31" i="6" s="1"/>
  <c r="AT31" i="6" s="1"/>
  <c r="AM28" i="6"/>
  <c r="AN28" i="6" s="1"/>
  <c r="AO28" i="6" s="1"/>
  <c r="AP28" i="6" s="1"/>
  <c r="AQ28" i="6" s="1"/>
  <c r="AR28" i="6" s="1"/>
  <c r="AS28" i="6" s="1"/>
  <c r="AT28" i="6" s="1"/>
  <c r="AM25" i="6"/>
  <c r="AN25" i="6" s="1"/>
  <c r="AO25" i="6" s="1"/>
  <c r="AP25" i="6" s="1"/>
  <c r="AQ25" i="6" s="1"/>
  <c r="AR25" i="6" s="1"/>
  <c r="AS25" i="6" s="1"/>
  <c r="AT25" i="6" s="1"/>
  <c r="AM22" i="6"/>
  <c r="AN22" i="6" s="1"/>
  <c r="AO22" i="6" s="1"/>
  <c r="AP22" i="6" s="1"/>
  <c r="AQ22" i="6" s="1"/>
  <c r="AR22" i="6" s="1"/>
  <c r="AS22" i="6" s="1"/>
  <c r="AT22" i="6" s="1"/>
  <c r="AM19" i="6"/>
  <c r="AN19" i="6" s="1"/>
  <c r="AO19" i="6" s="1"/>
  <c r="AP19" i="6" s="1"/>
  <c r="AQ19" i="6" s="1"/>
  <c r="AR19" i="6" s="1"/>
  <c r="AS19" i="6" s="1"/>
  <c r="AT19" i="6" s="1"/>
  <c r="AF28" i="6"/>
  <c r="AG28" i="6" s="1"/>
  <c r="AH28" i="6" s="1"/>
  <c r="AI28" i="6" s="1"/>
  <c r="AJ28" i="6" s="1"/>
  <c r="AF25" i="6"/>
  <c r="AG25" i="6" s="1"/>
  <c r="AH25" i="6" s="1"/>
  <c r="AI25" i="6" s="1"/>
  <c r="AJ25" i="6" s="1"/>
  <c r="AF22" i="6"/>
  <c r="AG22" i="6" s="1"/>
  <c r="AH22" i="6" s="1"/>
  <c r="AI22" i="6" s="1"/>
  <c r="AJ22" i="6" s="1"/>
  <c r="AF19" i="6"/>
  <c r="AG19" i="6" s="1"/>
  <c r="AH19" i="6" s="1"/>
  <c r="AI19" i="6" s="1"/>
  <c r="AJ19" i="6" s="1"/>
  <c r="X30" i="6"/>
  <c r="Y30" i="6" s="1"/>
  <c r="Z30" i="6" s="1"/>
  <c r="AA30" i="6" s="1"/>
  <c r="AB30" i="6" s="1"/>
  <c r="AC30" i="6" s="1"/>
  <c r="X28" i="6"/>
  <c r="Y28" i="6" s="1"/>
  <c r="Z28" i="6" s="1"/>
  <c r="AA28" i="6" s="1"/>
  <c r="AB28" i="6" s="1"/>
  <c r="AC28" i="6" s="1"/>
  <c r="X25" i="6"/>
  <c r="Y25" i="6" s="1"/>
  <c r="Z25" i="6" s="1"/>
  <c r="AA25" i="6" s="1"/>
  <c r="AB25" i="6" s="1"/>
  <c r="AC25" i="6" s="1"/>
  <c r="X22" i="6"/>
  <c r="Y22" i="6" s="1"/>
  <c r="Z22" i="6" s="1"/>
  <c r="AA22" i="6" s="1"/>
  <c r="AB22" i="6" s="1"/>
  <c r="AC22" i="6" s="1"/>
  <c r="X19" i="6"/>
  <c r="Y19" i="6" s="1"/>
  <c r="Z19" i="6" s="1"/>
  <c r="AA19" i="6" s="1"/>
  <c r="AB19" i="6" s="1"/>
  <c r="AC19" i="6" s="1"/>
  <c r="X16" i="6"/>
  <c r="Y16" i="6" s="1"/>
  <c r="Z16" i="6" s="1"/>
  <c r="AA16" i="6" s="1"/>
  <c r="AB16" i="6" s="1"/>
  <c r="AC16" i="6" s="1"/>
  <c r="P16" i="6"/>
  <c r="Q16" i="6" s="1"/>
  <c r="R16" i="6" s="1"/>
  <c r="S16" i="6" s="1"/>
  <c r="T16" i="6" s="1"/>
  <c r="U16" i="6" s="1"/>
  <c r="P19" i="6"/>
  <c r="Q19" i="6" s="1"/>
  <c r="R19" i="6" s="1"/>
  <c r="S19" i="6" s="1"/>
  <c r="T19" i="6" s="1"/>
  <c r="U19" i="6" s="1"/>
  <c r="P22" i="6"/>
  <c r="Q22" i="6" s="1"/>
  <c r="R22" i="6" s="1"/>
  <c r="S22" i="6" s="1"/>
  <c r="T22" i="6" s="1"/>
  <c r="U22" i="6" s="1"/>
  <c r="Q24" i="6"/>
  <c r="R24" i="6" s="1"/>
  <c r="S24" i="6" s="1"/>
  <c r="T24" i="6" s="1"/>
  <c r="U24" i="6" s="1"/>
  <c r="P24" i="6"/>
  <c r="P30" i="6"/>
  <c r="Q30" i="6" s="1"/>
  <c r="R30" i="6" s="1"/>
  <c r="S30" i="6" s="1"/>
  <c r="T30" i="6" s="1"/>
  <c r="U30" i="6" s="1"/>
  <c r="H30" i="6"/>
  <c r="I30" i="6" s="1"/>
  <c r="J30" i="6" s="1"/>
  <c r="K30" i="6" s="1"/>
  <c r="L30" i="6" s="1"/>
  <c r="M30" i="6" s="1"/>
  <c r="H27" i="6"/>
  <c r="I27" i="6" s="1"/>
  <c r="J27" i="6" s="1"/>
  <c r="K27" i="6" s="1"/>
  <c r="L27" i="6" s="1"/>
  <c r="M27" i="6" s="1"/>
  <c r="H24" i="6"/>
  <c r="I24" i="6" s="1"/>
  <c r="J24" i="6" s="1"/>
  <c r="K24" i="6" s="1"/>
  <c r="L24" i="6" s="1"/>
  <c r="M24" i="6" s="1"/>
  <c r="H21" i="6"/>
  <c r="I21" i="6" s="1"/>
  <c r="J21" i="6" s="1"/>
  <c r="K21" i="6" s="1"/>
  <c r="L21" i="6" s="1"/>
  <c r="M21" i="6" s="1"/>
  <c r="H18" i="6"/>
  <c r="I18" i="6" s="1"/>
  <c r="J18" i="6" s="1"/>
  <c r="K18" i="6" s="1"/>
  <c r="L18" i="6" s="1"/>
  <c r="M18" i="6" s="1"/>
  <c r="AM30" i="6"/>
  <c r="AN30" i="6" s="1"/>
  <c r="AO30" i="6" s="1"/>
  <c r="AP30" i="6" s="1"/>
  <c r="AQ30" i="6" s="1"/>
  <c r="AR30" i="6" s="1"/>
  <c r="AS30" i="6" s="1"/>
  <c r="AT30" i="6" s="1"/>
  <c r="AM27" i="6"/>
  <c r="AN27" i="6" s="1"/>
  <c r="AO27" i="6" s="1"/>
  <c r="AP27" i="6" s="1"/>
  <c r="AQ27" i="6" s="1"/>
  <c r="AR27" i="6" s="1"/>
  <c r="AS27" i="6" s="1"/>
  <c r="AT27" i="6" s="1"/>
  <c r="AM24" i="6"/>
  <c r="AN24" i="6" s="1"/>
  <c r="AO24" i="6" s="1"/>
  <c r="AP24" i="6" s="1"/>
  <c r="AQ24" i="6" s="1"/>
  <c r="AR24" i="6" s="1"/>
  <c r="AS24" i="6" s="1"/>
  <c r="AT24" i="6" s="1"/>
  <c r="AM21" i="6"/>
  <c r="AN21" i="6" s="1"/>
  <c r="AO21" i="6" s="1"/>
  <c r="AP21" i="6" s="1"/>
  <c r="AQ21" i="6" s="1"/>
  <c r="AR21" i="6" s="1"/>
  <c r="AS21" i="6" s="1"/>
  <c r="AT21" i="6" s="1"/>
  <c r="AM18" i="6"/>
  <c r="AN18" i="6" s="1"/>
  <c r="AO18" i="6" s="1"/>
  <c r="AP18" i="6" s="1"/>
  <c r="AQ18" i="6" s="1"/>
  <c r="AR18" i="6" s="1"/>
  <c r="AS18" i="6" s="1"/>
  <c r="AT18" i="6" s="1"/>
  <c r="AG30" i="6"/>
  <c r="AH30" i="6" s="1"/>
  <c r="AI30" i="6" s="1"/>
  <c r="AJ30" i="6" s="1"/>
  <c r="AG27" i="6"/>
  <c r="AH27" i="6" s="1"/>
  <c r="AI27" i="6" s="1"/>
  <c r="AJ27" i="6" s="1"/>
  <c r="AF27" i="6"/>
  <c r="AF24" i="6"/>
  <c r="AG24" i="6" s="1"/>
  <c r="AH24" i="6" s="1"/>
  <c r="AI24" i="6" s="1"/>
  <c r="AJ24" i="6" s="1"/>
  <c r="AF21" i="6"/>
  <c r="AG21" i="6" s="1"/>
  <c r="AH21" i="6" s="1"/>
  <c r="AI21" i="6" s="1"/>
  <c r="AJ21" i="6" s="1"/>
  <c r="AF18" i="6"/>
  <c r="AG18" i="6" s="1"/>
  <c r="AH18" i="6" s="1"/>
  <c r="AI18" i="6" s="1"/>
  <c r="AJ18" i="6" s="1"/>
  <c r="X31" i="6"/>
  <c r="Y31" i="6" s="1"/>
  <c r="Z31" i="6" s="1"/>
  <c r="AA31" i="6" s="1"/>
  <c r="AB31" i="6" s="1"/>
  <c r="AC31" i="6" s="1"/>
  <c r="X27" i="6"/>
  <c r="Y27" i="6" s="1"/>
  <c r="Z27" i="6" s="1"/>
  <c r="AA27" i="6" s="1"/>
  <c r="AB27" i="6" s="1"/>
  <c r="AC27" i="6" s="1"/>
  <c r="X24" i="6"/>
  <c r="Y24" i="6" s="1"/>
  <c r="Z24" i="6" s="1"/>
  <c r="AA24" i="6" s="1"/>
  <c r="AB24" i="6" s="1"/>
  <c r="AC24" i="6" s="1"/>
  <c r="X21" i="6"/>
  <c r="Y21" i="6" s="1"/>
  <c r="Z21" i="6" s="1"/>
  <c r="AA21" i="6" s="1"/>
  <c r="AB21" i="6" s="1"/>
  <c r="AC21" i="6" s="1"/>
  <c r="X18" i="6"/>
  <c r="Y18" i="6" s="1"/>
  <c r="Z18" i="6" s="1"/>
  <c r="AA18" i="6" s="1"/>
  <c r="AB18" i="6" s="1"/>
  <c r="AC18" i="6" s="1"/>
  <c r="P28" i="6"/>
  <c r="Q28" i="6" s="1"/>
  <c r="R28" i="6" s="1"/>
  <c r="P31" i="6"/>
  <c r="Q31" i="6" s="1"/>
  <c r="R31" i="6" s="1"/>
  <c r="S31" i="6" s="1"/>
  <c r="T31" i="6" s="1"/>
  <c r="U31" i="6" s="1"/>
  <c r="P25" i="6"/>
  <c r="Q25" i="6" s="1"/>
  <c r="R25" i="6" s="1"/>
  <c r="S25" i="6" s="1"/>
  <c r="T25" i="6" s="1"/>
  <c r="U25" i="6" s="1"/>
  <c r="P21" i="6"/>
  <c r="Q21" i="6" s="1"/>
  <c r="R21" i="6" s="1"/>
  <c r="S21" i="6" s="1"/>
  <c r="T21" i="6" s="1"/>
  <c r="U21" i="6" s="1"/>
  <c r="P18" i="6"/>
  <c r="Q18" i="6" s="1"/>
  <c r="R18" i="6" s="1"/>
  <c r="S18" i="6" s="1"/>
  <c r="T18" i="6" s="1"/>
  <c r="U18" i="6" s="1"/>
  <c r="AN15" i="6"/>
  <c r="AO15" i="6" s="1"/>
  <c r="AP15" i="6" s="1"/>
  <c r="AQ15" i="6" s="1"/>
  <c r="AR15" i="6" s="1"/>
  <c r="AS15" i="6" s="1"/>
  <c r="AT15" i="6" s="1"/>
  <c r="AM15" i="6"/>
  <c r="X15" i="6"/>
  <c r="Y15" i="6" s="1"/>
  <c r="Z15" i="6" s="1"/>
  <c r="AA15" i="6" s="1"/>
  <c r="AB15" i="6" s="1"/>
  <c r="AC15" i="6" s="1"/>
  <c r="AK18" i="1" l="1"/>
  <c r="AL18" i="1"/>
  <c r="AF17" i="1" l="1"/>
  <c r="AE17" i="1"/>
  <c r="AE15" i="1"/>
  <c r="AF15" i="1" s="1"/>
  <c r="H31" i="6" l="1"/>
  <c r="I31" i="6" s="1"/>
  <c r="J31" i="6" s="1"/>
  <c r="K31" i="6" s="1"/>
  <c r="L31" i="6" s="1"/>
  <c r="M31" i="6" s="1"/>
  <c r="AX30" i="6"/>
  <c r="D30" i="6"/>
  <c r="T28" i="6"/>
  <c r="U28" i="6" s="1"/>
  <c r="H28" i="6"/>
  <c r="I28" i="6" s="1"/>
  <c r="J28" i="6" s="1"/>
  <c r="K28" i="6" s="1"/>
  <c r="L28" i="6" s="1"/>
  <c r="M28" i="6" s="1"/>
  <c r="AX27" i="6"/>
  <c r="T27" i="6"/>
  <c r="U27" i="6" s="1"/>
  <c r="D27" i="6"/>
  <c r="H25" i="6"/>
  <c r="AX24" i="6"/>
  <c r="D24" i="6"/>
  <c r="H22" i="6"/>
  <c r="I22" i="6" s="1"/>
  <c r="J22" i="6" s="1"/>
  <c r="K22" i="6" s="1"/>
  <c r="L22" i="6" s="1"/>
  <c r="M22" i="6" s="1"/>
  <c r="AX21" i="6"/>
  <c r="H19" i="6"/>
  <c r="AX18" i="6"/>
  <c r="H16" i="6"/>
  <c r="I16" i="6" s="1"/>
  <c r="J16" i="6" s="1"/>
  <c r="K16" i="6" s="1"/>
  <c r="L16" i="6" s="1"/>
  <c r="M16" i="6" s="1"/>
  <c r="AX15" i="6"/>
  <c r="P15" i="6"/>
  <c r="Q15" i="6" s="1"/>
  <c r="R15" i="6" s="1"/>
  <c r="S15" i="6" s="1"/>
  <c r="T15" i="6" s="1"/>
  <c r="U15" i="6" s="1"/>
  <c r="H15" i="6"/>
  <c r="I15" i="6" s="1"/>
  <c r="J15" i="6" s="1"/>
  <c r="K15" i="6" s="1"/>
  <c r="L15" i="6" s="1"/>
  <c r="M15" i="6" s="1"/>
  <c r="AF16" i="6" l="1"/>
  <c r="AF15" i="6"/>
  <c r="AG15" i="6" s="1"/>
  <c r="AH15" i="6" s="1"/>
  <c r="AI15" i="6" s="1"/>
  <c r="AJ15" i="6" s="1"/>
  <c r="I25" i="6"/>
  <c r="J25" i="6" s="1"/>
  <c r="K25" i="6" s="1"/>
  <c r="L25" i="6" s="1"/>
  <c r="M25" i="6" s="1"/>
  <c r="I19" i="6"/>
  <c r="J19" i="6" s="1"/>
  <c r="K19" i="6" s="1"/>
  <c r="L19" i="6" s="1"/>
  <c r="M19" i="6" s="1"/>
  <c r="P27" i="6"/>
  <c r="Q27" i="6" s="1"/>
  <c r="R27" i="6" s="1"/>
  <c r="AM16" i="6" l="1"/>
  <c r="AN16" i="6" s="1"/>
  <c r="AO16" i="6" s="1"/>
  <c r="AP16" i="6" s="1"/>
  <c r="AQ16" i="6" s="1"/>
  <c r="AR16" i="6" s="1"/>
  <c r="AS16" i="6" s="1"/>
  <c r="AT16" i="6" s="1"/>
  <c r="AG16" i="6"/>
  <c r="AH16" i="6" s="1"/>
  <c r="AI16" i="6" s="1"/>
  <c r="AJ16" i="6" s="1"/>
  <c r="E22" i="6"/>
  <c r="AV22" i="6" s="1"/>
  <c r="E28" i="6"/>
  <c r="AV28" i="6" s="1"/>
  <c r="E19" i="6"/>
  <c r="AV19" i="6" s="1"/>
  <c r="F18" i="6"/>
  <c r="AV18" i="6" s="1"/>
  <c r="F21" i="6"/>
  <c r="AV21" i="6" s="1"/>
  <c r="F15" i="6"/>
  <c r="AV15" i="6" s="1"/>
  <c r="AW21" i="6" l="1"/>
  <c r="AY21" i="6" s="1"/>
  <c r="E25" i="6"/>
  <c r="AV25" i="6" s="1"/>
  <c r="E16" i="6"/>
  <c r="AV16" i="6" s="1"/>
  <c r="AW15" i="6" s="1"/>
  <c r="AY15" i="6" s="1"/>
  <c r="AW18" i="6"/>
  <c r="AY18" i="6" s="1"/>
  <c r="AW27" i="6"/>
  <c r="AY27" i="6" s="1"/>
  <c r="AW24" i="6" l="1"/>
  <c r="AY24" i="6" s="1"/>
  <c r="I27" i="1"/>
  <c r="J27" i="1" s="1"/>
  <c r="K27" i="1" s="1"/>
  <c r="L27" i="1" s="1"/>
  <c r="M27" i="1" s="1"/>
  <c r="N27" i="1" s="1"/>
  <c r="Q27" i="1" s="1"/>
  <c r="R27" i="1" s="1"/>
  <c r="S27" i="1" s="1"/>
  <c r="T27" i="1" s="1"/>
  <c r="U27" i="1" s="1"/>
  <c r="V27" i="1" s="1"/>
  <c r="W27" i="1" s="1"/>
  <c r="Z27" i="1" s="1"/>
  <c r="AA27" i="1" s="1"/>
  <c r="AB27" i="1" s="1"/>
  <c r="AC27" i="1" s="1"/>
  <c r="AD27" i="1" s="1"/>
  <c r="AU28" i="1"/>
  <c r="AV28" i="1" s="1"/>
  <c r="AW28" i="1" s="1"/>
  <c r="AX28" i="1" s="1"/>
  <c r="AY28" i="1" s="1"/>
  <c r="V24" i="1"/>
  <c r="E31" i="6" l="1"/>
  <c r="AV31" i="6" s="1"/>
  <c r="AW30" i="6"/>
  <c r="AY30" i="6" s="1"/>
  <c r="AE27" i="1"/>
  <c r="AF27" i="1" s="1"/>
  <c r="AI27" i="1" s="1"/>
  <c r="AJ27" i="1" s="1"/>
  <c r="AK27" i="1" s="1"/>
  <c r="AL27" i="1" s="1"/>
  <c r="AM27" i="1" s="1"/>
  <c r="AN27" i="1" s="1"/>
  <c r="AR23" i="1"/>
  <c r="AS23" i="1" s="1"/>
  <c r="AT23" i="1" s="1"/>
  <c r="AU23" i="1" s="1"/>
  <c r="AV23" i="1" s="1"/>
  <c r="AW23" i="1" s="1"/>
  <c r="AX23" i="1" s="1"/>
  <c r="AY23" i="1" s="1"/>
  <c r="AM18" i="1"/>
  <c r="AI15" i="1"/>
  <c r="AJ15" i="1" s="1"/>
  <c r="AK15" i="1" s="1"/>
  <c r="AL15" i="1" s="1"/>
  <c r="AM15" i="1" s="1"/>
  <c r="AB19" i="1"/>
  <c r="AC19" i="1" s="1"/>
  <c r="AD19" i="1" s="1"/>
  <c r="I17" i="1"/>
  <c r="J17" i="1" s="1"/>
  <c r="K17" i="1" s="1"/>
  <c r="L17" i="1" s="1"/>
  <c r="M17" i="1" s="1"/>
  <c r="N17" i="1" s="1"/>
  <c r="Q17" i="1" s="1"/>
  <c r="R17" i="1" s="1"/>
  <c r="S17" i="1" s="1"/>
  <c r="T17" i="1" s="1"/>
  <c r="U17" i="1" s="1"/>
  <c r="V17" i="1" s="1"/>
  <c r="W17" i="1" s="1"/>
  <c r="Z17" i="1" s="1"/>
  <c r="AA17" i="1" s="1"/>
  <c r="AB17" i="1" s="1"/>
  <c r="AC17" i="1" s="1"/>
  <c r="I20" i="1"/>
  <c r="J20" i="1" s="1"/>
  <c r="K20" i="1" s="1"/>
  <c r="L20" i="1" s="1"/>
  <c r="M20" i="1" s="1"/>
  <c r="N20" i="1" s="1"/>
  <c r="Q20" i="1" s="1"/>
  <c r="R20" i="1" s="1"/>
  <c r="S20" i="1" s="1"/>
  <c r="T20" i="1" s="1"/>
  <c r="U20" i="1" s="1"/>
  <c r="V20" i="1" s="1"/>
  <c r="W20" i="1" s="1"/>
  <c r="I22" i="1"/>
  <c r="J22" i="1" s="1"/>
  <c r="K22" i="1" s="1"/>
  <c r="L22" i="1" s="1"/>
  <c r="M22" i="1" s="1"/>
  <c r="N22" i="1" s="1"/>
  <c r="Q22" i="1" s="1"/>
  <c r="R22" i="1" s="1"/>
  <c r="S22" i="1" s="1"/>
  <c r="T22" i="1" s="1"/>
  <c r="U22" i="1" s="1"/>
  <c r="V22" i="1" s="1"/>
  <c r="W22" i="1" s="1"/>
  <c r="Z22" i="1" s="1"/>
  <c r="AA22" i="1" s="1"/>
  <c r="AB22" i="1" s="1"/>
  <c r="AC22" i="1" s="1"/>
  <c r="AD22" i="1" s="1"/>
  <c r="W24" i="1"/>
  <c r="I25" i="1"/>
  <c r="J25" i="1" s="1"/>
  <c r="K25" i="1" s="1"/>
  <c r="L25" i="1" s="1"/>
  <c r="M25" i="1" s="1"/>
  <c r="N25" i="1" s="1"/>
  <c r="Q25" i="1" s="1"/>
  <c r="R25" i="1" s="1"/>
  <c r="S25" i="1" s="1"/>
  <c r="S29" i="1"/>
  <c r="T29" i="1" s="1"/>
  <c r="U29" i="1" s="1"/>
  <c r="V29" i="1" s="1"/>
  <c r="W29" i="1" s="1"/>
  <c r="Z29" i="1" s="1"/>
  <c r="AA29" i="1" s="1"/>
  <c r="AB29" i="1" s="1"/>
  <c r="AC29" i="1" s="1"/>
  <c r="AD29" i="1" s="1"/>
  <c r="I30" i="1"/>
  <c r="J30" i="1" s="1"/>
  <c r="K30" i="1" s="1"/>
  <c r="L30" i="1" s="1"/>
  <c r="M30" i="1" s="1"/>
  <c r="N30" i="1" s="1"/>
  <c r="I14" i="1"/>
  <c r="J14" i="1" s="1"/>
  <c r="K14" i="1" s="1"/>
  <c r="L14" i="1" s="1"/>
  <c r="M14" i="1" s="1"/>
  <c r="N14" i="1" s="1"/>
  <c r="Q14" i="1" s="1"/>
  <c r="R14" i="1" s="1"/>
  <c r="S14" i="1" s="1"/>
  <c r="T14" i="1" s="1"/>
  <c r="U14" i="1" s="1"/>
  <c r="V14" i="1" s="1"/>
  <c r="W14" i="1" s="1"/>
  <c r="Z14" i="1" s="1"/>
  <c r="AA14" i="1" s="1"/>
  <c r="AB14" i="1" s="1"/>
  <c r="AC14" i="1" s="1"/>
  <c r="AI22" i="1" l="1"/>
  <c r="AJ22" i="1" s="1"/>
  <c r="AK22" i="1" s="1"/>
  <c r="AL22" i="1" s="1"/>
  <c r="AE22" i="1"/>
  <c r="AF22" i="1" s="1"/>
  <c r="AD17" i="1"/>
  <c r="AE19" i="1"/>
  <c r="AF19" i="1" s="1"/>
  <c r="AI19" i="1" s="1"/>
  <c r="AJ19" i="1" s="1"/>
  <c r="AK19" i="1" s="1"/>
  <c r="AL19" i="1" s="1"/>
  <c r="AM19" i="1" s="1"/>
  <c r="AN19" i="1" s="1"/>
  <c r="AE29" i="1"/>
  <c r="AF29" i="1" s="1"/>
  <c r="AI29" i="1" s="1"/>
  <c r="AJ29" i="1" s="1"/>
  <c r="AK29" i="1" s="1"/>
  <c r="AL29" i="1" s="1"/>
  <c r="AM29" i="1" s="1"/>
  <c r="AN29" i="1" s="1"/>
  <c r="AN15" i="1"/>
  <c r="AN18" i="1"/>
  <c r="AQ27" i="1"/>
  <c r="Z24" i="1"/>
  <c r="AA24" i="1" s="1"/>
  <c r="AB24" i="1" s="1"/>
  <c r="AC24" i="1" s="1"/>
  <c r="AD24" i="1" s="1"/>
  <c r="AE24" i="1" l="1"/>
  <c r="AF24" i="1" s="1"/>
  <c r="AI24" i="1" s="1"/>
  <c r="AJ24" i="1" s="1"/>
  <c r="AK24" i="1" s="1"/>
  <c r="AL24" i="1" s="1"/>
  <c r="AM24" i="1" s="1"/>
  <c r="AN24" i="1" s="1"/>
  <c r="AQ18" i="1"/>
  <c r="AR18" i="1" s="1"/>
  <c r="AS18" i="1" s="1"/>
  <c r="AT18" i="1" s="1"/>
  <c r="AU18" i="1" s="1"/>
  <c r="AV18" i="1" s="1"/>
  <c r="AW18" i="1" s="1"/>
  <c r="AX18" i="1" s="1"/>
  <c r="AY18" i="1" s="1"/>
  <c r="AQ15" i="1"/>
  <c r="AR15" i="1" s="1"/>
  <c r="AS15" i="1" s="1"/>
  <c r="AT15" i="1" s="1"/>
  <c r="AU15" i="1" s="1"/>
  <c r="AV15" i="1" s="1"/>
  <c r="AW15" i="1" s="1"/>
  <c r="AX15" i="1" s="1"/>
  <c r="AY15" i="1" s="1"/>
  <c r="AQ29" i="1"/>
  <c r="AR29" i="1" s="1"/>
  <c r="AS29" i="1" s="1"/>
  <c r="AT29" i="1" s="1"/>
  <c r="AU29" i="1" s="1"/>
  <c r="AV29" i="1" s="1"/>
  <c r="AW29" i="1" s="1"/>
  <c r="AX29" i="1" s="1"/>
  <c r="AY29" i="1" s="1"/>
  <c r="AQ19" i="1"/>
  <c r="AR19" i="1" s="1"/>
  <c r="AS19" i="1" s="1"/>
  <c r="AT19" i="1" s="1"/>
  <c r="AU19" i="1" s="1"/>
  <c r="AV19" i="1" s="1"/>
  <c r="AW19" i="1" s="1"/>
  <c r="AX19" i="1" s="1"/>
  <c r="AY19" i="1" s="1"/>
  <c r="AQ24" i="1" l="1"/>
  <c r="AR24" i="1" s="1"/>
  <c r="AS24" i="1" s="1"/>
  <c r="AT24" i="1" s="1"/>
  <c r="AU24" i="1" s="1"/>
  <c r="AV24" i="1" s="1"/>
  <c r="AW24" i="1" s="1"/>
  <c r="AX24" i="1" s="1"/>
  <c r="AY24" i="1" s="1"/>
</calcChain>
</file>

<file path=xl/sharedStrings.xml><?xml version="1.0" encoding="utf-8"?>
<sst xmlns="http://schemas.openxmlformats.org/spreadsheetml/2006/main" count="250" uniqueCount="174">
  <si>
    <t>semaine 36</t>
  </si>
  <si>
    <t>semaine 37</t>
  </si>
  <si>
    <t>semaine 38</t>
  </si>
  <si>
    <t>semaine 39</t>
  </si>
  <si>
    <t>semaine 40</t>
  </si>
  <si>
    <t>semaine 41</t>
  </si>
  <si>
    <t>semaine 42</t>
  </si>
  <si>
    <t>semaine 43</t>
  </si>
  <si>
    <t>semaine 44</t>
  </si>
  <si>
    <t>semaine 45</t>
  </si>
  <si>
    <t>semaine 46</t>
  </si>
  <si>
    <t>semaine 47</t>
  </si>
  <si>
    <t>semaine 48</t>
  </si>
  <si>
    <t>semaine 49</t>
  </si>
  <si>
    <t>semaine 50</t>
  </si>
  <si>
    <t>semaine 51</t>
  </si>
  <si>
    <t>semaine 2</t>
  </si>
  <si>
    <t>semaine 3</t>
  </si>
  <si>
    <t>semaine 4</t>
  </si>
  <si>
    <t>semaine 5</t>
  </si>
  <si>
    <t>semaine 6</t>
  </si>
  <si>
    <t>semaine 7</t>
  </si>
  <si>
    <t>semaine 10</t>
  </si>
  <si>
    <t>semaine 11</t>
  </si>
  <si>
    <t>semaine 12</t>
  </si>
  <si>
    <t>semaine 13</t>
  </si>
  <si>
    <t>semaine 14</t>
  </si>
  <si>
    <t>semaine 15</t>
  </si>
  <si>
    <t>semaine 18</t>
  </si>
  <si>
    <t>semaine 19</t>
  </si>
  <si>
    <t>semaine 20</t>
  </si>
  <si>
    <t>semaine 21</t>
  </si>
  <si>
    <t>semaine 22</t>
  </si>
  <si>
    <t>semaine 23</t>
  </si>
  <si>
    <t>semaine 24</t>
  </si>
  <si>
    <t>semaine 25</t>
  </si>
  <si>
    <t>semaine 26</t>
  </si>
  <si>
    <t>semaine 27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</si>
  <si>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</si>
  <si>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</si>
  <si>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</si>
  <si>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</si>
  <si>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</si>
  <si>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</si>
  <si>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</si>
  <si>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</si>
  <si>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</si>
  <si>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</si>
  <si>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</si>
  <si>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</si>
  <si>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</si>
  <si>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</si>
  <si>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</si>
  <si>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</si>
  <si>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</si>
  <si>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</si>
  <si>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</si>
  <si>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</si>
  <si>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</si>
  <si>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</si>
  <si>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</si>
  <si>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</si>
  <si>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</si>
  <si>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</si>
  <si>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</si>
  <si>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</si>
  <si>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</si>
  <si>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</si>
  <si>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</si>
  <si>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</si>
  <si>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</si>
  <si>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</si>
  <si>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</si>
  <si>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Période</t>
  </si>
  <si>
    <t>QUOTITE</t>
  </si>
  <si>
    <t>CG1</t>
  </si>
  <si>
    <t>CG2</t>
  </si>
  <si>
    <t>CG3</t>
  </si>
  <si>
    <t>CG4</t>
  </si>
  <si>
    <t>CG5</t>
  </si>
  <si>
    <t>CG6</t>
  </si>
  <si>
    <t>CG7</t>
  </si>
  <si>
    <t>CG8</t>
  </si>
  <si>
    <t>CG9</t>
  </si>
  <si>
    <t>CG10</t>
  </si>
  <si>
    <t>CG11</t>
  </si>
  <si>
    <t>CG12</t>
  </si>
  <si>
    <t>CG13</t>
  </si>
  <si>
    <t>CG14</t>
  </si>
  <si>
    <t>CG15</t>
  </si>
  <si>
    <t>CG16</t>
  </si>
  <si>
    <t>Nbre Semaines travaillées</t>
  </si>
  <si>
    <t>Nbre Jours travaillés</t>
  </si>
  <si>
    <t>P</t>
  </si>
  <si>
    <t>P*</t>
  </si>
  <si>
    <t>3 jours</t>
  </si>
  <si>
    <t>2 jours</t>
  </si>
  <si>
    <t>1jour</t>
  </si>
  <si>
    <t>Répartition</t>
  </si>
  <si>
    <t xml:space="preserve">Total </t>
  </si>
  <si>
    <t xml:space="preserve">Pré-rentrée </t>
  </si>
  <si>
    <t>Pré-rentrée des Enseignants : présence obligatoire pour les contractuels définitfs ou agréés, contractuels provisoires, même si le choix de la période a été portée sur la Période 2</t>
  </si>
  <si>
    <t>Division des Etablissements d'Enseignement Privés</t>
  </si>
  <si>
    <t>Bureau DEEP 3 - 1er degré</t>
  </si>
  <si>
    <t>CALENDRIER DE REPARTITION DES SERVICES A TEMPS PARTIEL ORGANISES DANS UN CADRE ANNUEL</t>
  </si>
  <si>
    <t>Service à 50%</t>
  </si>
  <si>
    <t>Service à 60%</t>
  </si>
  <si>
    <t>Service à 70%</t>
  </si>
  <si>
    <t>Service à 80%</t>
  </si>
  <si>
    <t>Période 1</t>
  </si>
  <si>
    <t>Période 2</t>
  </si>
  <si>
    <t>Complt sce 40%</t>
  </si>
  <si>
    <t>Complt sce 30%</t>
  </si>
  <si>
    <t>Complt sce 20%</t>
  </si>
  <si>
    <t>Régime de temps partiel</t>
  </si>
  <si>
    <t>TP de droit et sur autorisation</t>
  </si>
  <si>
    <t>semaine 52</t>
  </si>
  <si>
    <t>semaine 1</t>
  </si>
  <si>
    <t>semaine 8</t>
  </si>
  <si>
    <t>semaine 17</t>
  </si>
  <si>
    <t>semaine 28</t>
  </si>
  <si>
    <t>semaine 29</t>
  </si>
  <si>
    <t>semaine 30</t>
  </si>
  <si>
    <t>semaine 31</t>
  </si>
  <si>
    <t>semaine 32</t>
  </si>
  <si>
    <t>semaine 33</t>
  </si>
  <si>
    <t>semaine 34</t>
  </si>
  <si>
    <t>semaine 35</t>
  </si>
  <si>
    <t>Page 1/2</t>
  </si>
  <si>
    <t>col 1</t>
  </si>
  <si>
    <t>col 2</t>
  </si>
  <si>
    <t>col 3</t>
  </si>
  <si>
    <t>col 4</t>
  </si>
  <si>
    <t>Nom enseignant</t>
  </si>
  <si>
    <t>Périodes</t>
  </si>
  <si>
    <t xml:space="preserve">Quotité TP  demandée </t>
  </si>
  <si>
    <t>Quotité travaillée par période</t>
  </si>
  <si>
    <t>Nbre Heures Hebdo</t>
  </si>
  <si>
    <t>sem 28 et 35</t>
  </si>
  <si>
    <t>Aménagement 1</t>
  </si>
  <si>
    <t>Aménagement 2</t>
  </si>
  <si>
    <t>Aménagement 3</t>
  </si>
  <si>
    <t>Aménagement 4</t>
  </si>
  <si>
    <t>TEMPS PARTIEL ORGANISES DANS UN CADRE ANNUEL</t>
  </si>
  <si>
    <t>AMENAGEMENTS AUTORISES PAR QUOTITES</t>
  </si>
  <si>
    <t>Si le service libéré est assuré par un enseignant contractuel définitif.</t>
  </si>
  <si>
    <t>Page 2/2</t>
  </si>
  <si>
    <t>col 48</t>
  </si>
  <si>
    <t>col 49</t>
  </si>
  <si>
    <t>col 50</t>
  </si>
  <si>
    <t>col 51</t>
  </si>
  <si>
    <t>Nbre heures travaillées</t>
  </si>
  <si>
    <t>Total heures
Travaillées</t>
  </si>
  <si>
    <t>Total heures dues</t>
  </si>
  <si>
    <t>Différence</t>
  </si>
  <si>
    <t>Nbre Sem</t>
  </si>
  <si>
    <t>sem. 43 et 44</t>
  </si>
  <si>
    <t>sem. 52 et  1</t>
  </si>
  <si>
    <t>DIRECTION DES RESSOURCES HUMAINES</t>
  </si>
  <si>
    <t>col 5</t>
  </si>
  <si>
    <t>col 6</t>
  </si>
  <si>
    <t>- Les périodes peuvent être scindées et/ou alternées.</t>
  </si>
  <si>
    <t>Aménagement 5</t>
  </si>
  <si>
    <t>Aménagement 6</t>
  </si>
  <si>
    <t>semaine 9</t>
  </si>
  <si>
    <t>Ce calendrier applicable pour un enseignement réparti sur 36 semaines</t>
  </si>
  <si>
    <t>ANNEXE 6</t>
  </si>
  <si>
    <t>calendrier 2024-25</t>
  </si>
  <si>
    <t>Pré-rentrée des enseignants : seule la présence des maîtres délégués intervenant en deuxième période est facultative, leur contrat ne prenant effet qu'au premier jour de leur service.</t>
  </si>
  <si>
    <t>Si le service libéré est assuré par un maître délégué</t>
  </si>
  <si>
    <t>- La période de travail à temps plein ne pourra pas être scindée en deux périodes. Elle pourra être groupée afin de permettre au maître délégué d'intervenir sur un autre contrat de remplacement</t>
  </si>
  <si>
    <t>semaine 16</t>
  </si>
  <si>
    <t>sem 9 et 10</t>
  </si>
  <si>
    <t>sem 17 et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</si>
</sst>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 Narrow"/>
      <family val="2"/>
    </font>
    <font>
      <b/>
      <u/>
      <sz val="14"/>
      <color theme="1"/>
      <name val="Arial Narrow"/>
      <family val="2"/>
    </font>
    <font>
      <b/>
      <u/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6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lightUp">
        <bgColor theme="3" tint="0.59999389629810485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6" borderId="6" xfId="0" applyFont="1" applyFill="1" applyBorder="1" applyAlignment="1">
      <alignment horizontal="center" vertical="center" textRotation="90"/>
    </xf>
    <xf numFmtId="0" fontId="3" fillId="0" borderId="6" xfId="0" applyFont="1" applyBorder="1" applyAlignment="1">
      <alignment horizontal="center" vertical="center" textRotation="90"/>
    </xf>
    <xf numFmtId="0" fontId="3" fillId="2" borderId="0" xfId="0" applyFont="1" applyFill="1" applyAlignment="1">
      <alignment horizontal="center" vertical="center" textRotation="90"/>
    </xf>
    <xf numFmtId="0" fontId="3" fillId="0" borderId="2" xfId="0" applyFont="1" applyBorder="1" applyAlignment="1">
      <alignment horizontal="center" vertical="center" textRotation="90"/>
    </xf>
    <xf numFmtId="0" fontId="3" fillId="3" borderId="0" xfId="0" applyFont="1" applyFill="1" applyAlignment="1">
      <alignment horizontal="center" vertical="center" textRotation="90"/>
    </xf>
    <xf numFmtId="0" fontId="3" fillId="6" borderId="4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4" fillId="5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textRotation="90"/>
    </xf>
    <xf numFmtId="0" fontId="4" fillId="5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textRotation="90"/>
    </xf>
    <xf numFmtId="9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 vertical="center"/>
    </xf>
    <xf numFmtId="165" fontId="0" fillId="4" borderId="4" xfId="1" applyNumberFormat="1" applyFont="1" applyFill="1" applyBorder="1" applyAlignment="1">
      <alignment horizontal="center" vertical="center" wrapText="1"/>
    </xf>
    <xf numFmtId="165" fontId="0" fillId="4" borderId="6" xfId="1" applyNumberFormat="1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165" fontId="0" fillId="4" borderId="3" xfId="1" applyNumberFormat="1" applyFont="1" applyFill="1" applyBorder="1" applyAlignment="1">
      <alignment horizontal="center" vertical="center" wrapText="1"/>
    </xf>
    <xf numFmtId="165" fontId="0" fillId="4" borderId="5" xfId="1" applyNumberFormat="1" applyFont="1" applyFill="1" applyBorder="1" applyAlignment="1">
      <alignment horizontal="center" vertical="center" wrapText="1"/>
    </xf>
    <xf numFmtId="0" fontId="0" fillId="4" borderId="6" xfId="0" applyFill="1" applyBorder="1" applyAlignment="1">
      <alignment vertical="center" textRotation="90"/>
    </xf>
    <xf numFmtId="0" fontId="3" fillId="0" borderId="6" xfId="0" applyFont="1" applyBorder="1" applyAlignment="1">
      <alignment horizontal="center" vertical="center" textRotation="90" wrapText="1"/>
    </xf>
    <xf numFmtId="0" fontId="3" fillId="6" borderId="21" xfId="0" applyFont="1" applyFill="1" applyBorder="1" applyAlignment="1">
      <alignment horizontal="center" vertical="center" textRotation="90"/>
    </xf>
    <xf numFmtId="0" fontId="3" fillId="0" borderId="9" xfId="0" applyFont="1" applyBorder="1" applyAlignment="1">
      <alignment horizontal="center" vertical="center" textRotation="90"/>
    </xf>
    <xf numFmtId="0" fontId="3" fillId="0" borderId="22" xfId="0" applyFont="1" applyBorder="1" applyAlignment="1">
      <alignment horizontal="center" vertical="center" textRotation="90"/>
    </xf>
    <xf numFmtId="0" fontId="3" fillId="6" borderId="9" xfId="0" applyFont="1" applyFill="1" applyBorder="1" applyAlignment="1">
      <alignment horizontal="center" vertical="center" textRotation="90"/>
    </xf>
    <xf numFmtId="0" fontId="3" fillId="2" borderId="22" xfId="0" applyFont="1" applyFill="1" applyBorder="1" applyAlignment="1">
      <alignment horizontal="center" vertical="center" textRotation="90"/>
    </xf>
    <xf numFmtId="0" fontId="3" fillId="2" borderId="9" xfId="0" applyFont="1" applyFill="1" applyBorder="1" applyAlignment="1">
      <alignment horizontal="center" vertical="center" textRotation="90"/>
    </xf>
    <xf numFmtId="0" fontId="3" fillId="6" borderId="22" xfId="0" applyFont="1" applyFill="1" applyBorder="1" applyAlignment="1">
      <alignment horizontal="center" vertical="center" textRotation="90"/>
    </xf>
    <xf numFmtId="0" fontId="3" fillId="0" borderId="10" xfId="0" applyFont="1" applyBorder="1" applyAlignment="1">
      <alignment horizontal="center" vertical="center" textRotation="90"/>
    </xf>
    <xf numFmtId="0" fontId="3" fillId="0" borderId="23" xfId="0" applyFont="1" applyBorder="1" applyAlignment="1">
      <alignment horizontal="center" vertical="center" textRotation="90"/>
    </xf>
    <xf numFmtId="0" fontId="3" fillId="6" borderId="10" xfId="0" applyFont="1" applyFill="1" applyBorder="1" applyAlignment="1">
      <alignment horizontal="center" vertical="center" textRotation="90"/>
    </xf>
    <xf numFmtId="0" fontId="3" fillId="2" borderId="23" xfId="0" applyFont="1" applyFill="1" applyBorder="1" applyAlignment="1">
      <alignment horizontal="center" vertical="center" textRotation="90"/>
    </xf>
    <xf numFmtId="0" fontId="3" fillId="2" borderId="10" xfId="0" applyFont="1" applyFill="1" applyBorder="1" applyAlignment="1">
      <alignment horizontal="center" vertical="center" textRotation="90"/>
    </xf>
    <xf numFmtId="0" fontId="3" fillId="6" borderId="23" xfId="0" applyFont="1" applyFill="1" applyBorder="1" applyAlignment="1">
      <alignment horizontal="center" vertical="center" textRotation="90"/>
    </xf>
    <xf numFmtId="0" fontId="3" fillId="3" borderId="24" xfId="0" applyFont="1" applyFill="1" applyBorder="1" applyAlignment="1">
      <alignment horizontal="center" vertical="center" textRotation="90"/>
    </xf>
    <xf numFmtId="0" fontId="3" fillId="3" borderId="25" xfId="0" applyFont="1" applyFill="1" applyBorder="1" applyAlignment="1">
      <alignment horizontal="center" vertical="center" textRotation="90"/>
    </xf>
    <xf numFmtId="0" fontId="3" fillId="3" borderId="26" xfId="0" applyFont="1" applyFill="1" applyBorder="1" applyAlignment="1">
      <alignment horizontal="center" vertical="center" textRotation="90"/>
    </xf>
    <xf numFmtId="0" fontId="3" fillId="3" borderId="11" xfId="0" applyFont="1" applyFill="1" applyBorder="1" applyAlignment="1">
      <alignment horizontal="center" vertical="center" textRotation="90"/>
    </xf>
    <xf numFmtId="0" fontId="3" fillId="3" borderId="27" xfId="0" applyFont="1" applyFill="1" applyBorder="1" applyAlignment="1">
      <alignment horizontal="center" vertical="center" textRotation="90"/>
    </xf>
    <xf numFmtId="0" fontId="3" fillId="3" borderId="12" xfId="0" applyFont="1" applyFill="1" applyBorder="1" applyAlignment="1">
      <alignment horizontal="center" vertical="center" textRotation="90"/>
    </xf>
    <xf numFmtId="0" fontId="3" fillId="3" borderId="8" xfId="0" applyFont="1" applyFill="1" applyBorder="1" applyAlignment="1">
      <alignment horizontal="center" vertical="center" textRotation="90"/>
    </xf>
    <xf numFmtId="0" fontId="3" fillId="3" borderId="28" xfId="0" applyFont="1" applyFill="1" applyBorder="1" applyAlignment="1">
      <alignment horizontal="center" vertical="center" textRotation="90"/>
    </xf>
    <xf numFmtId="0" fontId="3" fillId="3" borderId="29" xfId="0" applyFont="1" applyFill="1" applyBorder="1" applyAlignment="1">
      <alignment horizontal="center" vertical="center" textRotation="90"/>
    </xf>
    <xf numFmtId="0" fontId="3" fillId="3" borderId="30" xfId="0" applyFont="1" applyFill="1" applyBorder="1" applyAlignment="1">
      <alignment horizontal="center" vertical="center" textRotation="90"/>
    </xf>
    <xf numFmtId="0" fontId="3" fillId="3" borderId="7" xfId="0" applyFont="1" applyFill="1" applyBorder="1" applyAlignment="1">
      <alignment horizontal="center" vertical="center" textRotation="90"/>
    </xf>
    <xf numFmtId="0" fontId="3" fillId="3" borderId="31" xfId="0" applyFont="1" applyFill="1" applyBorder="1" applyAlignment="1">
      <alignment horizontal="center" vertical="center" textRotation="90"/>
    </xf>
    <xf numFmtId="0" fontId="4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textRotation="90"/>
    </xf>
    <xf numFmtId="0" fontId="3" fillId="3" borderId="21" xfId="0" applyFont="1" applyFill="1" applyBorder="1" applyAlignment="1">
      <alignment horizontal="center" vertical="center" textRotation="90"/>
    </xf>
    <xf numFmtId="0" fontId="3" fillId="3" borderId="33" xfId="0" applyFont="1" applyFill="1" applyBorder="1" applyAlignment="1">
      <alignment horizontal="center" vertical="center" textRotation="90"/>
    </xf>
    <xf numFmtId="0" fontId="0" fillId="0" borderId="0" xfId="0" applyAlignment="1" applyProtection="1">
      <alignment horizontal="center" vertical="center"/>
      <protection locked="0"/>
    </xf>
    <xf numFmtId="165" fontId="0" fillId="0" borderId="0" xfId="1" applyNumberFormat="1" applyFont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5" fontId="2" fillId="7" borderId="1" xfId="1" applyNumberFormat="1" applyFont="1" applyFill="1" applyBorder="1" applyAlignment="1" applyProtection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165" fontId="12" fillId="8" borderId="1" xfId="1" applyNumberFormat="1" applyFont="1" applyFill="1" applyBorder="1" applyAlignment="1" applyProtection="1">
      <alignment horizontal="center" vertical="center" wrapText="1"/>
    </xf>
    <xf numFmtId="0" fontId="3" fillId="8" borderId="1" xfId="0" applyFont="1" applyFill="1" applyBorder="1" applyAlignment="1">
      <alignment horizontal="center" vertical="center" textRotation="90"/>
    </xf>
    <xf numFmtId="165" fontId="0" fillId="0" borderId="0" xfId="1" quotePrefix="1" applyNumberFormat="1" applyFont="1" applyAlignment="1" applyProtection="1">
      <alignment horizontal="center" vertical="center"/>
    </xf>
    <xf numFmtId="10" fontId="0" fillId="0" borderId="0" xfId="0" quotePrefix="1" applyNumberFormat="1" applyAlignment="1">
      <alignment horizontal="center" vertical="center"/>
    </xf>
    <xf numFmtId="9" fontId="0" fillId="0" borderId="0" xfId="2" quotePrefix="1" applyFont="1" applyAlignment="1" applyProtection="1">
      <alignment horizontal="center" vertical="center"/>
    </xf>
    <xf numFmtId="0" fontId="3" fillId="0" borderId="0" xfId="0" quotePrefix="1" applyFont="1" applyAlignment="1" applyProtection="1">
      <alignment horizontal="center" vertical="center"/>
      <protection locked="0"/>
    </xf>
    <xf numFmtId="0" fontId="0" fillId="0" borderId="0" xfId="0" quotePrefix="1" applyAlignment="1" applyProtection="1">
      <alignment horizontal="center" vertical="center"/>
      <protection locked="0"/>
    </xf>
    <xf numFmtId="10" fontId="0" fillId="0" borderId="0" xfId="0" applyNumberFormat="1" applyAlignment="1">
      <alignment horizontal="center" vertical="center"/>
    </xf>
    <xf numFmtId="9" fontId="0" fillId="0" borderId="0" xfId="2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65" fontId="0" fillId="2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0" fillId="0" borderId="34" xfId="0" applyFont="1" applyBorder="1" applyAlignment="1">
      <alignment wrapText="1"/>
    </xf>
    <xf numFmtId="0" fontId="0" fillId="8" borderId="1" xfId="0" applyFill="1" applyBorder="1" applyAlignment="1">
      <alignment horizontal="center" vertical="center" textRotation="90" wrapText="1"/>
    </xf>
    <xf numFmtId="0" fontId="3" fillId="0" borderId="0" xfId="0" quotePrefix="1" applyFont="1" applyAlignment="1">
      <alignment horizontal="center" vertical="center"/>
    </xf>
    <xf numFmtId="9" fontId="0" fillId="0" borderId="0" xfId="0" applyNumberFormat="1" applyAlignment="1">
      <alignment horizontal="center" vertical="center" textRotation="90"/>
    </xf>
    <xf numFmtId="0" fontId="0" fillId="2" borderId="0" xfId="0" applyFill="1" applyAlignment="1">
      <alignment horizontal="center" vertical="center" textRotation="90"/>
    </xf>
    <xf numFmtId="165" fontId="14" fillId="2" borderId="1" xfId="1" applyNumberFormat="1" applyFont="1" applyFill="1" applyBorder="1" applyAlignment="1" applyProtection="1">
      <alignment horizontal="center" vertical="center"/>
      <protection locked="0"/>
    </xf>
    <xf numFmtId="9" fontId="13" fillId="4" borderId="1" xfId="2" applyFont="1" applyFill="1" applyBorder="1" applyAlignment="1" applyProtection="1">
      <alignment horizontal="center" vertical="center"/>
    </xf>
    <xf numFmtId="165" fontId="13" fillId="4" borderId="1" xfId="1" applyNumberFormat="1" applyFont="1" applyFill="1" applyBorder="1" applyAlignment="1" applyProtection="1">
      <alignment horizontal="center" vertical="center"/>
    </xf>
    <xf numFmtId="164" fontId="15" fillId="9" borderId="1" xfId="1" applyFont="1" applyFill="1" applyBorder="1" applyAlignment="1" applyProtection="1">
      <alignment horizontal="center" vertical="center"/>
      <protection locked="0"/>
    </xf>
    <xf numFmtId="0" fontId="3" fillId="9" borderId="1" xfId="0" applyFont="1" applyFill="1" applyBorder="1" applyAlignment="1">
      <alignment horizontal="center" vertical="center" textRotation="90"/>
    </xf>
    <xf numFmtId="0" fontId="3" fillId="9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165" fontId="0" fillId="4" borderId="4" xfId="0" applyNumberFormat="1" applyFill="1" applyBorder="1" applyAlignment="1">
      <alignment horizontal="center" vertical="center" wrapText="1"/>
    </xf>
    <xf numFmtId="165" fontId="0" fillId="4" borderId="6" xfId="0" applyNumberForma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9" fontId="2" fillId="7" borderId="13" xfId="0" applyNumberFormat="1" applyFont="1" applyFill="1" applyBorder="1" applyAlignment="1">
      <alignment horizontal="center" vertical="center" textRotation="90" wrapText="1"/>
    </xf>
    <xf numFmtId="9" fontId="2" fillId="7" borderId="14" xfId="0" applyNumberFormat="1" applyFont="1" applyFill="1" applyBorder="1" applyAlignment="1">
      <alignment horizontal="center" vertical="center" textRotation="90" wrapText="1"/>
    </xf>
    <xf numFmtId="9" fontId="2" fillId="7" borderId="15" xfId="0" applyNumberFormat="1" applyFont="1" applyFill="1" applyBorder="1" applyAlignment="1">
      <alignment horizontal="center" vertical="center" textRotation="90" wrapText="1"/>
    </xf>
    <xf numFmtId="9" fontId="2" fillId="7" borderId="18" xfId="0" applyNumberFormat="1" applyFont="1" applyFill="1" applyBorder="1" applyAlignment="1">
      <alignment horizontal="center" vertical="center" textRotation="90" wrapText="1"/>
    </xf>
    <xf numFmtId="9" fontId="2" fillId="7" borderId="19" xfId="0" applyNumberFormat="1" applyFont="1" applyFill="1" applyBorder="1" applyAlignment="1">
      <alignment horizontal="center" vertical="center" textRotation="90" wrapText="1"/>
    </xf>
    <xf numFmtId="9" fontId="2" fillId="7" borderId="20" xfId="0" applyNumberFormat="1" applyFont="1" applyFill="1" applyBorder="1" applyAlignment="1">
      <alignment horizontal="center" vertical="center" textRotation="90" wrapText="1"/>
    </xf>
    <xf numFmtId="0" fontId="2" fillId="7" borderId="11" xfId="0" applyFont="1" applyFill="1" applyBorder="1" applyAlignment="1">
      <alignment horizontal="center" vertical="center" textRotation="90"/>
    </xf>
    <xf numFmtId="0" fontId="2" fillId="7" borderId="12" xfId="0" applyFont="1" applyFill="1" applyBorder="1" applyAlignment="1">
      <alignment horizontal="center" vertical="center" textRotation="90"/>
    </xf>
    <xf numFmtId="9" fontId="2" fillId="7" borderId="3" xfId="0" applyNumberFormat="1" applyFont="1" applyFill="1" applyBorder="1" applyAlignment="1">
      <alignment horizontal="center" vertical="center" textRotation="90" wrapText="1"/>
    </xf>
    <xf numFmtId="9" fontId="2" fillId="7" borderId="5" xfId="0" applyNumberFormat="1" applyFont="1" applyFill="1" applyBorder="1" applyAlignment="1">
      <alignment horizontal="center" vertical="center" textRotation="90"/>
    </xf>
    <xf numFmtId="9" fontId="2" fillId="7" borderId="11" xfId="0" applyNumberFormat="1" applyFont="1" applyFill="1" applyBorder="1" applyAlignment="1">
      <alignment horizontal="center" vertical="center" textRotation="90"/>
    </xf>
    <xf numFmtId="9" fontId="2" fillId="7" borderId="27" xfId="0" applyNumberFormat="1" applyFont="1" applyFill="1" applyBorder="1" applyAlignment="1">
      <alignment horizontal="center" vertical="center" textRotation="90"/>
    </xf>
    <xf numFmtId="9" fontId="2" fillId="7" borderId="12" xfId="0" applyNumberFormat="1" applyFont="1" applyFill="1" applyBorder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165" fontId="0" fillId="4" borderId="8" xfId="0" applyNumberFormat="1" applyFill="1" applyBorder="1" applyAlignment="1">
      <alignment horizontal="center" vertical="center" wrapText="1"/>
    </xf>
    <xf numFmtId="165" fontId="0" fillId="4" borderId="7" xfId="0" applyNumberForma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 textRotation="90" wrapText="1"/>
    </xf>
    <xf numFmtId="0" fontId="2" fillId="7" borderId="7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9" fillId="2" borderId="1" xfId="1" applyFont="1" applyFill="1" applyBorder="1" applyAlignment="1" applyProtection="1">
      <alignment horizontal="center" vertical="center" wrapText="1"/>
      <protection locked="0"/>
    </xf>
    <xf numFmtId="10" fontId="9" fillId="2" borderId="1" xfId="2" applyNumberFormat="1" applyFont="1" applyFill="1" applyBorder="1" applyAlignment="1" applyProtection="1">
      <alignment horizontal="center" vertical="center" wrapText="1"/>
      <protection locked="0"/>
    </xf>
    <xf numFmtId="165" fontId="13" fillId="4" borderId="1" xfId="0" applyNumberFormat="1" applyFont="1" applyFill="1" applyBorder="1" applyAlignment="1">
      <alignment vertical="center"/>
    </xf>
    <xf numFmtId="9" fontId="13" fillId="4" borderId="1" xfId="0" applyNumberFormat="1" applyFont="1" applyFill="1" applyBorder="1" applyAlignment="1">
      <alignment vertical="center"/>
    </xf>
    <xf numFmtId="165" fontId="13" fillId="4" borderId="1" xfId="1" applyNumberFormat="1" applyFont="1" applyFill="1" applyBorder="1" applyAlignment="1" applyProtection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16" fillId="0" borderId="0" xfId="0" quotePrefix="1" applyFont="1" applyAlignment="1">
      <alignment horizontal="left" vertical="center" wrapText="1"/>
    </xf>
    <xf numFmtId="0" fontId="11" fillId="7" borderId="35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0" fontId="11" fillId="7" borderId="37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quotePrefix="1" applyFont="1" applyAlignment="1">
      <alignment horizontal="left" vertical="center"/>
    </xf>
    <xf numFmtId="0" fontId="16" fillId="0" borderId="0" xfId="0" quotePrefix="1" applyFont="1" applyAlignment="1">
      <alignment horizontal="left" vertical="center" indent="2"/>
    </xf>
    <xf numFmtId="0" fontId="16" fillId="0" borderId="0" xfId="0" applyFont="1" applyAlignment="1">
      <alignment horizontal="left" vertical="center" indent="2"/>
    </xf>
  </cellXfs>
  <cellStyles count="4">
    <cellStyle name="Milliers" xfId="1" builtinId="3"/>
    <cellStyle name="Milliers 2" xfId="3" xr:uid="{00000000-0005-0000-0000-000001000000}"/>
    <cellStyle name="Normal" xfId="0" builtinId="0"/>
    <cellStyle name="Pourcentage" xfId="2" builtinId="5"/>
  </cellStyles>
  <dxfs count="7">
    <dxf>
      <font>
        <b/>
        <i val="0"/>
        <color auto="1"/>
      </font>
      <fill>
        <patternFill>
          <bgColor theme="7" tint="0.59996337778862885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476250</xdr:colOff>
      <xdr:row>5</xdr:row>
      <xdr:rowOff>166417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1695450" cy="11570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224119</xdr:colOff>
      <xdr:row>5</xdr:row>
      <xdr:rowOff>216608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893794" cy="12923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ilisateurs\MGarnesson\Mes%20documents\AAAA%20SVG%20EXCEL%20NON%20ENREGISTREES\DECLA%20PV%20PS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tine\AppData\Local\Temp\03%20ANNEXE%202%20TP%20ETABLISSEMENT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LARATION PV PSV"/>
      <sheetName val="bd"/>
      <sheetName val="listes"/>
      <sheetName val="Feuil4"/>
    </sheetNames>
    <sheetDataSet>
      <sheetData sheetId="0" refreshError="1"/>
      <sheetData sheetId="1" refreshError="1"/>
      <sheetData sheetId="2">
        <row r="1">
          <cell r="A1" t="str">
            <v>rne</v>
          </cell>
          <cell r="B1" t="str">
            <v>type etab</v>
          </cell>
          <cell r="C1" t="str">
            <v>nom</v>
          </cell>
          <cell r="D1" t="str">
            <v>adresse</v>
          </cell>
          <cell r="E1" t="str">
            <v>cp</v>
          </cell>
          <cell r="F1" t="str">
            <v>depart</v>
          </cell>
          <cell r="G1" t="str">
            <v xml:space="preserve">ville </v>
          </cell>
          <cell r="H1" t="str">
            <v>dir</v>
          </cell>
          <cell r="I1" t="str">
            <v>mail</v>
          </cell>
        </row>
        <row r="2">
          <cell r="A2" t="str">
            <v>0110754K</v>
          </cell>
          <cell r="B2" t="str">
            <v>Institut Médico-Educatif</v>
          </cell>
          <cell r="C2" t="str">
            <v>SAINTE GEMME</v>
          </cell>
          <cell r="D2" t="str">
            <v>DOMAINE SAINTE GEMME ROUTE D6 113</v>
          </cell>
          <cell r="E2">
            <v>11150</v>
          </cell>
          <cell r="F2">
            <v>11</v>
          </cell>
          <cell r="G2" t="str">
            <v>BRAM</v>
          </cell>
          <cell r="H2" t="str">
            <v xml:space="preserve">Yves BATIGNE </v>
          </cell>
          <cell r="I2" t="str">
            <v>ce.0110754k@ac-montpellier.fr</v>
          </cell>
        </row>
        <row r="3">
          <cell r="A3" t="str">
            <v>0110758P</v>
          </cell>
          <cell r="B3" t="str">
            <v>Institut Médico-Educatif</v>
          </cell>
          <cell r="C3" t="str">
            <v>MILLEGRAND</v>
          </cell>
          <cell r="D3" t="str">
            <v>DOMAINE DE MILLEGRAND</v>
          </cell>
          <cell r="E3">
            <v>11800</v>
          </cell>
          <cell r="F3">
            <v>11</v>
          </cell>
          <cell r="G3" t="str">
            <v>TREBES</v>
          </cell>
          <cell r="H3" t="str">
            <v>Louis VIGNE</v>
          </cell>
          <cell r="I3" t="str">
            <v>ce.0110758p@ac-montpellier.fr</v>
          </cell>
        </row>
        <row r="4">
          <cell r="A4" t="str">
            <v>0110768A</v>
          </cell>
          <cell r="B4" t="str">
            <v>Ecole primaire privée</v>
          </cell>
          <cell r="C4" t="str">
            <v>JEANNE D'ARC</v>
          </cell>
          <cell r="D4" t="str">
            <v>44 RUE VICTOR HUGO</v>
          </cell>
          <cell r="E4" t="str">
            <v>11000</v>
          </cell>
          <cell r="F4">
            <v>11</v>
          </cell>
          <cell r="G4" t="str">
            <v>CARCASSONNE</v>
          </cell>
          <cell r="H4" t="str">
            <v>Thérèse CARPENTIER</v>
          </cell>
          <cell r="I4" t="str">
            <v>ce.0110768a@ac-montpellier.fr</v>
          </cell>
        </row>
        <row r="5">
          <cell r="A5" t="str">
            <v>0110769B</v>
          </cell>
          <cell r="B5" t="str">
            <v>Ecole primaire privée</v>
          </cell>
          <cell r="C5" t="str">
            <v>L'IMMACULEE</v>
          </cell>
          <cell r="D5" t="str">
            <v>3 IMPASSE DE LA CONFERENCE</v>
          </cell>
          <cell r="E5">
            <v>11000</v>
          </cell>
          <cell r="F5">
            <v>11</v>
          </cell>
          <cell r="G5" t="str">
            <v>CARCASSONNE</v>
          </cell>
          <cell r="H5" t="str">
            <v>Thérèse CARPENTIER</v>
          </cell>
          <cell r="I5" t="str">
            <v>ce.0110769b@ac-montpellier.fr</v>
          </cell>
        </row>
        <row r="6">
          <cell r="A6" t="str">
            <v>0110770C</v>
          </cell>
          <cell r="B6" t="str">
            <v>Ecole primaire privée</v>
          </cell>
          <cell r="C6" t="str">
            <v>SAINT MICHEL</v>
          </cell>
          <cell r="D6" t="str">
            <v>8 PLACE JOSEPH POUX</v>
          </cell>
          <cell r="E6">
            <v>11000</v>
          </cell>
          <cell r="F6">
            <v>11</v>
          </cell>
          <cell r="G6" t="str">
            <v>CARCASSONNE</v>
          </cell>
          <cell r="H6" t="str">
            <v>Thérèse CARPENTIER</v>
          </cell>
          <cell r="I6" t="str">
            <v>ce.0110770c@ac-montpellier.fr</v>
          </cell>
        </row>
        <row r="7">
          <cell r="A7" t="str">
            <v>0110772E</v>
          </cell>
          <cell r="B7" t="str">
            <v>Ecole primaire privée</v>
          </cell>
          <cell r="C7" t="str">
            <v>JEANNE D ARC</v>
          </cell>
          <cell r="D7" t="str">
            <v>47 RUE DE LA BAFFE</v>
          </cell>
          <cell r="E7" t="str">
            <v>11400</v>
          </cell>
          <cell r="F7">
            <v>11</v>
          </cell>
          <cell r="G7" t="str">
            <v>CASTELNAUDARY</v>
          </cell>
          <cell r="H7" t="str">
            <v xml:space="preserve">Griet BAZIN YSEBAERT </v>
          </cell>
          <cell r="I7" t="str">
            <v>ce.0110772e@ac-montpellier.fr</v>
          </cell>
        </row>
        <row r="8">
          <cell r="A8" t="str">
            <v>0110775H</v>
          </cell>
          <cell r="B8" t="str">
            <v>Ecole primaire privée</v>
          </cell>
          <cell r="C8" t="str">
            <v>SAINTE-THERESE</v>
          </cell>
          <cell r="D8" t="str">
            <v>6 RUE ARAGO</v>
          </cell>
          <cell r="E8">
            <v>11200</v>
          </cell>
          <cell r="F8">
            <v>11</v>
          </cell>
          <cell r="G8" t="str">
            <v>LEZIGNAN CORBIERES</v>
          </cell>
          <cell r="H8" t="str">
            <v xml:space="preserve">Sophie PINHA-MARCALO </v>
          </cell>
          <cell r="I8" t="str">
            <v>ce.0110775h@ac-montpellier.fr</v>
          </cell>
        </row>
        <row r="9">
          <cell r="A9" t="str">
            <v>0110776J</v>
          </cell>
          <cell r="B9" t="str">
            <v>Ecole primaire privée</v>
          </cell>
          <cell r="C9" t="str">
            <v>SAINTE-GERMAINE</v>
          </cell>
          <cell r="D9" t="str">
            <v>12 RUE MAURICE LACROUX</v>
          </cell>
          <cell r="E9" t="str">
            <v>11300</v>
          </cell>
          <cell r="F9">
            <v>11</v>
          </cell>
          <cell r="G9" t="str">
            <v>LIMOUX</v>
          </cell>
          <cell r="H9" t="str">
            <v xml:space="preserve">Delphine FERRIE </v>
          </cell>
          <cell r="I9" t="str">
            <v>ce.0110776j@ac-montpellier.fr</v>
          </cell>
        </row>
        <row r="10">
          <cell r="A10" t="str">
            <v>0110778L</v>
          </cell>
          <cell r="B10" t="str">
            <v>Ecole primaire privée</v>
          </cell>
          <cell r="C10" t="str">
            <v>INSTITUTION SEVIGNE</v>
          </cell>
          <cell r="D10" t="str">
            <v>1 RUE DU CAPITOLE</v>
          </cell>
          <cell r="E10" t="str">
            <v>11100</v>
          </cell>
          <cell r="F10">
            <v>11</v>
          </cell>
          <cell r="G10" t="str">
            <v>NARBONNE</v>
          </cell>
          <cell r="H10" t="str">
            <v xml:space="preserve">Delphine RENOUARD </v>
          </cell>
          <cell r="I10" t="str">
            <v>ce.0110778l@ac-montpellier.fr</v>
          </cell>
        </row>
        <row r="11">
          <cell r="A11" t="str">
            <v>0110779M</v>
          </cell>
          <cell r="B11" t="str">
            <v>Ecole primaire privée</v>
          </cell>
          <cell r="C11" t="str">
            <v>SAINT-JOSEPH</v>
          </cell>
          <cell r="D11" t="str">
            <v>14 RUE DU CAPITOLE</v>
          </cell>
          <cell r="E11" t="str">
            <v>11100</v>
          </cell>
          <cell r="F11">
            <v>11</v>
          </cell>
          <cell r="G11" t="str">
            <v>NARBONNE</v>
          </cell>
          <cell r="H11" t="str">
            <v>Pierre PETIT JEAN-</v>
          </cell>
          <cell r="I11" t="str">
            <v>ce.0110779m@ac-montpellier.fr</v>
          </cell>
        </row>
        <row r="12">
          <cell r="A12" t="str">
            <v>0111000C</v>
          </cell>
          <cell r="B12" t="str">
            <v>Ecole primaire privée</v>
          </cell>
          <cell r="C12" t="str">
            <v xml:space="preserve">CALANDRETA
LA GRANHOTA </v>
          </cell>
          <cell r="D12" t="str">
            <v>IMPASSE ROBERT LAFONT</v>
          </cell>
          <cell r="E12" t="str">
            <v>11100</v>
          </cell>
          <cell r="F12">
            <v>11</v>
          </cell>
          <cell r="G12" t="str">
            <v>NARBONNE</v>
          </cell>
          <cell r="H12" t="str">
            <v>Bénédicte BONNERY</v>
          </cell>
          <cell r="I12" t="str">
            <v>ce.0111000c@ac-montpellier.fr</v>
          </cell>
        </row>
        <row r="13">
          <cell r="A13" t="str">
            <v>0111001D</v>
          </cell>
          <cell r="B13" t="str">
            <v>Ecole élémentaire privée</v>
          </cell>
          <cell r="C13" t="str">
            <v>CALANDRETA CIUTAT</v>
          </cell>
          <cell r="D13" t="str">
            <v>3 CHEMIN DIEUDONNE COSTES</v>
          </cell>
          <cell r="E13" t="str">
            <v>11000</v>
          </cell>
          <cell r="F13">
            <v>11</v>
          </cell>
          <cell r="G13" t="str">
            <v>CARCASSONNE</v>
          </cell>
          <cell r="H13" t="str">
            <v>Jean-François ALBERT</v>
          </cell>
          <cell r="I13" t="str">
            <v>ce.0111001d@ac-montpellier.fr</v>
          </cell>
        </row>
        <row r="14">
          <cell r="A14" t="str">
            <v>0111026F</v>
          </cell>
          <cell r="B14" t="str">
            <v>Ecole élémentaire privée</v>
          </cell>
          <cell r="C14" t="str">
            <v>CALANDRETA LIMOSENCA</v>
          </cell>
          <cell r="D14" t="str">
            <v>1 RUE DE L'AIGUILLE</v>
          </cell>
          <cell r="E14" t="str">
            <v>11300</v>
          </cell>
          <cell r="F14">
            <v>11</v>
          </cell>
          <cell r="G14" t="str">
            <v>LIMOUX</v>
          </cell>
          <cell r="H14" t="str">
            <v xml:space="preserve">Céline ALBRUS </v>
          </cell>
          <cell r="I14" t="str">
            <v>ce.0111026f@ac-montpellier.fr</v>
          </cell>
        </row>
        <row r="15">
          <cell r="A15" t="str">
            <v>0111027G</v>
          </cell>
          <cell r="B15" t="str">
            <v>Ecole primaire privée</v>
          </cell>
          <cell r="C15" t="str">
            <v>CALANDRETA LO BECARUT</v>
          </cell>
          <cell r="D15" t="str">
            <v>40 GRAND RUE</v>
          </cell>
          <cell r="E15" t="str">
            <v>11130 SIGEAN</v>
          </cell>
          <cell r="F15">
            <v>11</v>
          </cell>
          <cell r="H15" t="str">
            <v>Samantha ROUANET</v>
          </cell>
          <cell r="I15" t="str">
            <v>ce.1111027g@ac-montpellier.fr</v>
          </cell>
        </row>
        <row r="16">
          <cell r="A16" t="str">
            <v>0111028H</v>
          </cell>
          <cell r="B16" t="str">
            <v>Ecole élémentaire privée</v>
          </cell>
          <cell r="C16" t="str">
            <v>CALANDRETA LO CIGAL</v>
          </cell>
          <cell r="D16" t="str">
            <v>47 AVENUE DE LA GARE</v>
          </cell>
          <cell r="E16" t="str">
            <v>11120</v>
          </cell>
          <cell r="F16">
            <v>11</v>
          </cell>
          <cell r="G16" t="str">
            <v>BIZE MINERVOIS</v>
          </cell>
          <cell r="H16" t="str">
            <v>Emilie PATON</v>
          </cell>
          <cell r="I16" t="str">
            <v>ce.0111028h@ac-montpellier.fr</v>
          </cell>
        </row>
        <row r="17">
          <cell r="A17" t="str">
            <v>0301045Y</v>
          </cell>
          <cell r="B17" t="str">
            <v>ASS. EDUCATIVE</v>
          </cell>
          <cell r="C17" t="str">
            <v>MAS CAVAILLAC</v>
          </cell>
          <cell r="D17" t="str">
            <v>CD 900</v>
          </cell>
          <cell r="E17">
            <v>30120</v>
          </cell>
          <cell r="F17">
            <v>30</v>
          </cell>
          <cell r="G17" t="str">
            <v>MOLIERES CAVAILLAC</v>
          </cell>
          <cell r="H17" t="str">
            <v xml:space="preserve">Jean-Luc SAUVAIRE            </v>
          </cell>
          <cell r="I17" t="str">
            <v>ce.0301045y@ac-montpellier.fr</v>
          </cell>
        </row>
        <row r="18">
          <cell r="A18" t="str">
            <v>0301051E</v>
          </cell>
          <cell r="B18" t="str">
            <v>CENTRE DE REEDUCATION DE L'OUIE ET DE LA PAROLE</v>
          </cell>
          <cell r="C18" t="str">
            <v>PAUL BOUVIER</v>
          </cell>
          <cell r="D18" t="str">
            <v>BP 7 - ROUTE D ALES</v>
          </cell>
          <cell r="E18">
            <v>30170</v>
          </cell>
          <cell r="F18">
            <v>30</v>
          </cell>
          <cell r="G18" t="str">
            <v>SAINT HIPPOLYTE DU FORT</v>
          </cell>
          <cell r="H18" t="str">
            <v xml:space="preserve">Jean-Marie JACQUOT             </v>
          </cell>
          <cell r="I18" t="str">
            <v>ce.0301051e@ac-montpellier.fr</v>
          </cell>
        </row>
        <row r="19">
          <cell r="A19" t="str">
            <v>0301052F</v>
          </cell>
          <cell r="B19" t="str">
            <v>ITEP FONDATION ARMEE DU SALUT</v>
          </cell>
          <cell r="C19" t="str">
            <v>VILLA BLANCHE PEYRON</v>
          </cell>
          <cell r="D19" t="str">
            <v>122 IMPASSE CALMETTE</v>
          </cell>
          <cell r="E19">
            <v>30000</v>
          </cell>
          <cell r="F19">
            <v>30</v>
          </cell>
          <cell r="G19" t="str">
            <v>NIMES</v>
          </cell>
          <cell r="H19" t="str">
            <v xml:space="preserve">Sophie HERMANN-MOUREY </v>
          </cell>
          <cell r="I19" t="str">
            <v>ce.0301052f@ac-montpellier.fr</v>
          </cell>
        </row>
        <row r="20">
          <cell r="A20" t="str">
            <v>0301057L</v>
          </cell>
          <cell r="B20" t="str">
            <v>IINSTITUT MEDICO-PEDAGOGIQUE</v>
          </cell>
          <cell r="C20" t="str">
            <v>LES PLATANES</v>
          </cell>
          <cell r="D20" t="str">
            <v>41 PASSAGE DU PLANAS</v>
          </cell>
          <cell r="E20">
            <v>30000</v>
          </cell>
          <cell r="F20">
            <v>30</v>
          </cell>
          <cell r="G20" t="str">
            <v>NIMES</v>
          </cell>
          <cell r="H20" t="str">
            <v xml:space="preserve">Sophie MATHIEU </v>
          </cell>
          <cell r="I20" t="str">
            <v>ce.0301057l@ac-montpellier.fr</v>
          </cell>
        </row>
        <row r="21">
          <cell r="A21" t="str">
            <v>0301065V</v>
          </cell>
          <cell r="B21" t="str">
            <v>INSTITUT EDUARD KRUGER</v>
          </cell>
          <cell r="C21" t="str">
            <v>ASSOCIATION ESCALIERES</v>
          </cell>
          <cell r="D21" t="str">
            <v>32 RUE PASTEUR</v>
          </cell>
          <cell r="E21">
            <v>30000</v>
          </cell>
          <cell r="F21">
            <v>30</v>
          </cell>
          <cell r="G21" t="str">
            <v>NIMES</v>
          </cell>
          <cell r="H21" t="str">
            <v xml:space="preserve">Miguelle AMORIN </v>
          </cell>
          <cell r="I21" t="str">
            <v>ce.0301065v@ac-montpellier.fr</v>
          </cell>
        </row>
        <row r="22">
          <cell r="A22" t="str">
            <v>0301099G</v>
          </cell>
          <cell r="B22" t="str">
            <v>Ecole primaire privée</v>
          </cell>
          <cell r="C22" t="str">
            <v>SAINT JOSEPH</v>
          </cell>
          <cell r="D22" t="str">
            <v>15 RUE DE LA BIENFAISANCE</v>
          </cell>
          <cell r="E22" t="str">
            <v>30500</v>
          </cell>
          <cell r="F22">
            <v>30</v>
          </cell>
          <cell r="G22" t="str">
            <v>SAINT AMBROIX</v>
          </cell>
          <cell r="H22" t="str">
            <v>Christophe ROUX</v>
          </cell>
          <cell r="I22" t="str">
            <v>ce.0301099g@ac-montpellier.fr</v>
          </cell>
        </row>
        <row r="23">
          <cell r="A23" t="str">
            <v>0301100H</v>
          </cell>
          <cell r="B23" t="str">
            <v>Ecole primaire privée</v>
          </cell>
          <cell r="C23" t="str">
            <v>SAINT CHRISTOPHE</v>
          </cell>
          <cell r="D23" t="str">
            <v>CHEMIN DE LA CROIX</v>
          </cell>
          <cell r="E23" t="str">
            <v>30380</v>
          </cell>
          <cell r="F23">
            <v>30</v>
          </cell>
          <cell r="G23" t="str">
            <v>SAINT CHRISTOL LES ALES</v>
          </cell>
          <cell r="H23" t="str">
            <v xml:space="preserve">Christelle ITIER </v>
          </cell>
          <cell r="I23" t="str">
            <v>ce.0301100h@ac-montpellier.fr</v>
          </cell>
        </row>
        <row r="24">
          <cell r="A24" t="str">
            <v>0301101J</v>
          </cell>
          <cell r="B24" t="str">
            <v>Ecole primaire privée</v>
          </cell>
          <cell r="C24" t="str">
            <v>LI CIGALOUN</v>
          </cell>
          <cell r="D24" t="str">
            <v>17 AVENUE BERTHELOT</v>
          </cell>
          <cell r="E24" t="str">
            <v>30800</v>
          </cell>
          <cell r="F24">
            <v>30</v>
          </cell>
          <cell r="G24" t="str">
            <v>SAINT GILLES</v>
          </cell>
          <cell r="H24" t="str">
            <v>Christophe CHAUVET</v>
          </cell>
          <cell r="I24" t="str">
            <v>ce.0301101j@ac-montpellier.fr</v>
          </cell>
        </row>
        <row r="25">
          <cell r="A25" t="str">
            <v>0301102K</v>
          </cell>
          <cell r="B25" t="str">
            <v>Ecole primaire privée</v>
          </cell>
          <cell r="C25" t="str">
            <v>PASTEUR</v>
          </cell>
          <cell r="D25" t="str">
            <v>17 RUE PASTEUR</v>
          </cell>
          <cell r="E25" t="str">
            <v>30170</v>
          </cell>
          <cell r="F25">
            <v>30</v>
          </cell>
          <cell r="G25" t="str">
            <v>SAINT HIPPOLYTE DU FORT</v>
          </cell>
          <cell r="H25" t="str">
            <v xml:space="preserve">Christine DORE </v>
          </cell>
          <cell r="I25" t="str">
            <v>ce.0301102k@ac-montpellier.fr</v>
          </cell>
        </row>
        <row r="26">
          <cell r="A26" t="str">
            <v>0301105N</v>
          </cell>
          <cell r="B26" t="str">
            <v>Ecole primaire privée</v>
          </cell>
          <cell r="C26" t="str">
            <v>LES ESCARIEUX</v>
          </cell>
          <cell r="D26" t="str">
            <v>419 RUE DU 19 MARS 1692</v>
          </cell>
          <cell r="E26" t="str">
            <v>30520</v>
          </cell>
          <cell r="F26">
            <v>30</v>
          </cell>
          <cell r="G26" t="str">
            <v>SAINT MARTIN DE VALGALGUES</v>
          </cell>
          <cell r="H26" t="str">
            <v xml:space="preserve">Brigitte FAVRE </v>
          </cell>
          <cell r="I26" t="str">
            <v>ce.0301105n@ac-montpellier.fr</v>
          </cell>
        </row>
        <row r="27">
          <cell r="A27" t="str">
            <v>0301106P</v>
          </cell>
          <cell r="B27" t="str">
            <v>Ecole primaire privée</v>
          </cell>
          <cell r="C27" t="str">
            <v>LA SAINTE FAMILLE</v>
          </cell>
          <cell r="D27" t="str">
            <v>1 BIS AVENUE DES JARDINS</v>
          </cell>
          <cell r="E27" t="str">
            <v>30700</v>
          </cell>
          <cell r="F27">
            <v>30</v>
          </cell>
          <cell r="G27" t="str">
            <v>SAINT QUENTIN LA POTERIE</v>
          </cell>
          <cell r="H27" t="str">
            <v xml:space="preserve">Carole PICHETTO </v>
          </cell>
          <cell r="I27" t="str">
            <v>ce.0301106p@ac-montpellier.fr</v>
          </cell>
        </row>
        <row r="28">
          <cell r="A28" t="str">
            <v>0301109T</v>
          </cell>
          <cell r="B28" t="str">
            <v>Ecole primaire privée</v>
          </cell>
          <cell r="C28" t="str">
            <v>JEAN-PAUL II</v>
          </cell>
          <cell r="D28" t="str">
            <v>2 PLACE SIVEL</v>
          </cell>
          <cell r="E28" t="str">
            <v>30610</v>
          </cell>
          <cell r="F28">
            <v>30</v>
          </cell>
          <cell r="G28" t="str">
            <v>SAUVE</v>
          </cell>
          <cell r="H28" t="str">
            <v xml:space="preserve">Beatrice BURTAUX </v>
          </cell>
          <cell r="I28" t="str">
            <v>ce.0301109t@ac-montpellier.fr</v>
          </cell>
        </row>
        <row r="29">
          <cell r="A29" t="str">
            <v>0301111V</v>
          </cell>
          <cell r="B29" t="str">
            <v>Ecole primaire privée</v>
          </cell>
          <cell r="C29" t="str">
            <v>MAINTENON</v>
          </cell>
          <cell r="D29" t="str">
            <v>13 BIS RUE DE L'ABBE-FABRE</v>
          </cell>
          <cell r="E29" t="str">
            <v>30250</v>
          </cell>
          <cell r="F29">
            <v>30</v>
          </cell>
          <cell r="G29" t="str">
            <v>SOMMIERES</v>
          </cell>
          <cell r="H29" t="str">
            <v xml:space="preserve">Marie-Hélène NICOLAS </v>
          </cell>
          <cell r="I29" t="str">
            <v>ce.0301111v@ac-montpellier.fr</v>
          </cell>
        </row>
        <row r="30">
          <cell r="A30" t="str">
            <v>0301112W</v>
          </cell>
          <cell r="B30" t="str">
            <v>Ecole primaire privée</v>
          </cell>
          <cell r="C30" t="str">
            <v>PONT NEUF</v>
          </cell>
          <cell r="D30" t="str">
            <v>4 RUE DU PONT NEUF</v>
          </cell>
          <cell r="E30" t="str">
            <v>30440</v>
          </cell>
          <cell r="F30">
            <v>30</v>
          </cell>
          <cell r="G30" t="str">
            <v>SUMENE</v>
          </cell>
          <cell r="H30" t="str">
            <v xml:space="preserve">Murielle BONNIN </v>
          </cell>
          <cell r="I30" t="str">
            <v>ce.0301112w@ac-montpellier.fr</v>
          </cell>
        </row>
        <row r="31">
          <cell r="A31" t="str">
            <v>0301114Y</v>
          </cell>
          <cell r="B31" t="str">
            <v>Ecole primaire privée</v>
          </cell>
          <cell r="C31" t="str">
            <v>SAINTE ANNE</v>
          </cell>
          <cell r="D31" t="str">
            <v>7 RUE BOUCAIRIE</v>
          </cell>
          <cell r="E31" t="str">
            <v>30700</v>
          </cell>
          <cell r="F31">
            <v>30</v>
          </cell>
          <cell r="G31" t="str">
            <v>UZES</v>
          </cell>
          <cell r="H31" t="str">
            <v>Sophie MARTINEZ</v>
          </cell>
          <cell r="I31" t="str">
            <v>ce.0301114y@ac-montpellier.fr</v>
          </cell>
        </row>
        <row r="32">
          <cell r="A32" t="str">
            <v>0301115Z</v>
          </cell>
          <cell r="B32" t="str">
            <v>Ecole primaire privée</v>
          </cell>
          <cell r="C32" t="str">
            <v>NOTRE-DAME</v>
          </cell>
          <cell r="D32" t="str">
            <v>LE CHATEAU</v>
          </cell>
          <cell r="E32" t="str">
            <v>30600</v>
          </cell>
          <cell r="F32">
            <v>30</v>
          </cell>
          <cell r="G32" t="str">
            <v>VAUVERT</v>
          </cell>
          <cell r="H32" t="str">
            <v>Eric BERRUS</v>
          </cell>
          <cell r="I32" t="str">
            <v>ce.0301115z@ac-montpellier.fr</v>
          </cell>
        </row>
        <row r="33">
          <cell r="A33" t="str">
            <v>0301116A</v>
          </cell>
          <cell r="B33" t="str">
            <v>Ecole primaire privée</v>
          </cell>
          <cell r="C33" t="str">
            <v>LA SARRAZINE</v>
          </cell>
          <cell r="D33" t="str">
            <v>1 RUE DU FORT</v>
          </cell>
          <cell r="E33" t="str">
            <v>30310</v>
          </cell>
          <cell r="F33">
            <v>30</v>
          </cell>
          <cell r="G33" t="str">
            <v>VERGEZE</v>
          </cell>
          <cell r="H33" t="str">
            <v>Cécile RACHEZ</v>
          </cell>
          <cell r="I33" t="str">
            <v>ce.0301116a@ac-montpellier.fr</v>
          </cell>
        </row>
        <row r="34">
          <cell r="A34" t="str">
            <v>0301117B</v>
          </cell>
          <cell r="B34" t="str">
            <v>Ecole primaire privée</v>
          </cell>
          <cell r="C34" t="str">
            <v>SAINT PIERRE</v>
          </cell>
          <cell r="D34" t="str">
            <v>10 RUE DE MAREILLES</v>
          </cell>
          <cell r="E34" t="str">
            <v>30120</v>
          </cell>
          <cell r="F34">
            <v>30</v>
          </cell>
          <cell r="G34" t="str">
            <v>LE VIGAN</v>
          </cell>
          <cell r="H34" t="str">
            <v>Claude BEAUGE MARIE-</v>
          </cell>
          <cell r="I34" t="str">
            <v>ce.0301117b@ac-montpellier.fr</v>
          </cell>
        </row>
        <row r="35">
          <cell r="A35" t="str">
            <v>0301119D</v>
          </cell>
          <cell r="B35" t="str">
            <v>Ecole primaire privée</v>
          </cell>
          <cell r="C35" t="str">
            <v>SANCTA-MARIA</v>
          </cell>
          <cell r="D35" t="str">
            <v>1 CHEMIN DE MONTAUT</v>
          </cell>
          <cell r="E35" t="str">
            <v>30400</v>
          </cell>
          <cell r="F35">
            <v>30</v>
          </cell>
          <cell r="G35" t="str">
            <v>VILLENEUVE LES AVIGNON</v>
          </cell>
          <cell r="H35" t="str">
            <v xml:space="preserve">Christelle CAMILLERI </v>
          </cell>
          <cell r="I35" t="str">
            <v>ce.0301119d@ac-montpellier.fr</v>
          </cell>
        </row>
        <row r="36">
          <cell r="A36" t="str">
            <v>0301127M</v>
          </cell>
          <cell r="B36" t="str">
            <v>Ecole primaire privée</v>
          </cell>
          <cell r="C36" t="str">
            <v>NOTRE DAME DES GARDIANS</v>
          </cell>
          <cell r="D36" t="str">
            <v>1 RUE DE LA BOMBE</v>
          </cell>
          <cell r="E36" t="str">
            <v>30470</v>
          </cell>
          <cell r="F36">
            <v>30</v>
          </cell>
          <cell r="G36" t="str">
            <v>AIMARGUES</v>
          </cell>
          <cell r="H36" t="str">
            <v>Geneviève ALAUZE</v>
          </cell>
          <cell r="I36" t="str">
            <v>ce.0301127m@ac-montpellier.fr</v>
          </cell>
        </row>
        <row r="37">
          <cell r="A37" t="str">
            <v>0301129P</v>
          </cell>
          <cell r="B37" t="str">
            <v>Ecole primaire privée</v>
          </cell>
          <cell r="C37" t="str">
            <v>TAISSON</v>
          </cell>
          <cell r="D37" t="str">
            <v>6 RUE DE LA ROQUE</v>
          </cell>
          <cell r="E37" t="str">
            <v>30100</v>
          </cell>
          <cell r="F37">
            <v>30</v>
          </cell>
          <cell r="G37" t="str">
            <v>ALES</v>
          </cell>
          <cell r="H37" t="str">
            <v>Françoise KIZLIK</v>
          </cell>
          <cell r="I37" t="str">
            <v>ce.0301129p@ac-montpellier.fr</v>
          </cell>
        </row>
        <row r="38">
          <cell r="A38" t="str">
            <v>0301133U</v>
          </cell>
          <cell r="B38" t="str">
            <v>Ecole primaire privée</v>
          </cell>
          <cell r="C38" t="str">
            <v>NOTRE-DAME</v>
          </cell>
          <cell r="D38" t="str">
            <v>44 RUE SOUBEYRANNE</v>
          </cell>
          <cell r="E38" t="str">
            <v>30100</v>
          </cell>
          <cell r="F38">
            <v>30</v>
          </cell>
          <cell r="G38" t="str">
            <v>ALES</v>
          </cell>
          <cell r="H38" t="str">
            <v xml:space="preserve">Patrick DRAY </v>
          </cell>
          <cell r="I38" t="str">
            <v>ce.0301133u@ac-montpellier.fr</v>
          </cell>
        </row>
        <row r="39">
          <cell r="A39" t="str">
            <v>0301134V</v>
          </cell>
          <cell r="B39" t="str">
            <v>Ecole primaire privée</v>
          </cell>
          <cell r="C39" t="str">
            <v>SAINT ELOI</v>
          </cell>
          <cell r="D39" t="str">
            <v>4 PLACE DE L'EGLISE QUARTIER TAMARIS</v>
          </cell>
          <cell r="E39" t="str">
            <v>30100</v>
          </cell>
          <cell r="F39">
            <v>30</v>
          </cell>
          <cell r="G39" t="str">
            <v>ALES</v>
          </cell>
          <cell r="H39" t="str">
            <v>Roselyne BRANDON-LEFEVRE</v>
          </cell>
          <cell r="I39" t="str">
            <v>ce.0301134v@ac-montpellier.fr</v>
          </cell>
        </row>
        <row r="40">
          <cell r="A40" t="str">
            <v>0301143E</v>
          </cell>
          <cell r="B40" t="str">
            <v>Ecole primaire privée</v>
          </cell>
          <cell r="C40" t="str">
            <v>NOTRE DAME</v>
          </cell>
          <cell r="D40" t="str">
            <v>1 RUE LONDES</v>
          </cell>
          <cell r="E40" t="str">
            <v>30320</v>
          </cell>
          <cell r="F40">
            <v>30</v>
          </cell>
          <cell r="G40" t="str">
            <v>BEZOUCE</v>
          </cell>
          <cell r="H40" t="str">
            <v>Florent AMELLA</v>
          </cell>
          <cell r="I40" t="str">
            <v>ce.0301143e@ac-montpellier.fr</v>
          </cell>
        </row>
        <row r="41">
          <cell r="A41" t="str">
            <v>0301144F</v>
          </cell>
          <cell r="B41" t="str">
            <v>Ecole primaire privée</v>
          </cell>
          <cell r="C41" t="str">
            <v>CHARLES PEGUY</v>
          </cell>
          <cell r="D41" t="str">
            <v>45 GRANDE RUE</v>
          </cell>
          <cell r="E41" t="str">
            <v>30230</v>
          </cell>
          <cell r="F41">
            <v>30</v>
          </cell>
          <cell r="G41" t="str">
            <v>BOUILLARGUES</v>
          </cell>
          <cell r="H41" t="str">
            <v xml:space="preserve">Sylvain CHOUZENOUX </v>
          </cell>
          <cell r="I41" t="str">
            <v>ce.0301144f@ac-montpellier.fr</v>
          </cell>
        </row>
        <row r="42">
          <cell r="A42" t="str">
            <v>0301149L</v>
          </cell>
          <cell r="B42" t="str">
            <v>Ecole primaire privée</v>
          </cell>
          <cell r="C42" t="str">
            <v>SAINT LOUIS</v>
          </cell>
          <cell r="D42" t="str">
            <v>44 RUE DES SAULES</v>
          </cell>
          <cell r="E42" t="str">
            <v>30510</v>
          </cell>
          <cell r="F42">
            <v>30</v>
          </cell>
          <cell r="G42" t="str">
            <v>GENERAC</v>
          </cell>
          <cell r="H42" t="str">
            <v xml:space="preserve">Catherine ITIER </v>
          </cell>
          <cell r="I42" t="str">
            <v>ce.0301149l@ac-montpellier.fr</v>
          </cell>
        </row>
        <row r="43">
          <cell r="A43" t="str">
            <v>0301150M</v>
          </cell>
          <cell r="B43" t="str">
            <v>Ecole primaire privée</v>
          </cell>
          <cell r="C43" t="str">
            <v>SAINT PIERRE</v>
          </cell>
          <cell r="D43" t="str">
            <v>1 RUE PASTEUR</v>
          </cell>
          <cell r="E43" t="str">
            <v>30110</v>
          </cell>
          <cell r="F43">
            <v>30</v>
          </cell>
          <cell r="G43" t="str">
            <v>LA GRAND COMBE</v>
          </cell>
          <cell r="H43" t="str">
            <v xml:space="preserve">Ginette MASSON </v>
          </cell>
          <cell r="I43" t="str">
            <v>ce.0301150m@ac-montpellier.fr</v>
          </cell>
        </row>
        <row r="44">
          <cell r="A44" t="str">
            <v>0301154S</v>
          </cell>
          <cell r="B44" t="str">
            <v>Ecole primaire privée</v>
          </cell>
          <cell r="C44" t="str">
            <v>VALSAINTE</v>
          </cell>
          <cell r="D44" t="str">
            <v>51 RUE DE LA BICHE</v>
          </cell>
          <cell r="E44">
            <v>30000</v>
          </cell>
          <cell r="F44">
            <v>30</v>
          </cell>
          <cell r="G44" t="str">
            <v>NIMES</v>
          </cell>
          <cell r="H44" t="str">
            <v>Béatrice CHANTEREAUX</v>
          </cell>
          <cell r="I44" t="str">
            <v>ce.0301154s@ac-montpellier.fr</v>
          </cell>
        </row>
        <row r="45">
          <cell r="A45" t="str">
            <v>0301155T</v>
          </cell>
          <cell r="B45" t="str">
            <v>Ecole primaire privée</v>
          </cell>
          <cell r="C45" t="str">
            <v>NOTRE-DAME</v>
          </cell>
          <cell r="D45" t="str">
            <v>IMPASSE CAPORAL ALLIOT</v>
          </cell>
          <cell r="E45" t="str">
            <v>30000</v>
          </cell>
          <cell r="F45">
            <v>30</v>
          </cell>
          <cell r="G45" t="str">
            <v>NIMES</v>
          </cell>
          <cell r="H45" t="str">
            <v xml:space="preserve">Evelyne MONCOMBLE </v>
          </cell>
          <cell r="I45" t="str">
            <v>ce.0301155t@ac-montpellier.fr</v>
          </cell>
        </row>
        <row r="46">
          <cell r="A46" t="str">
            <v>0301159X</v>
          </cell>
          <cell r="B46" t="str">
            <v>Ecole primaire privée</v>
          </cell>
          <cell r="C46" t="str">
            <v>EMMANUEL D'ALZON</v>
          </cell>
          <cell r="D46" t="str">
            <v>28 TER RUE SEGUIER</v>
          </cell>
          <cell r="E46" t="str">
            <v>30000</v>
          </cell>
          <cell r="F46">
            <v>30</v>
          </cell>
          <cell r="G46" t="str">
            <v>NIMES</v>
          </cell>
          <cell r="H46" t="str">
            <v>Yvan LACHAUD
coord. Péda.: NOGUERA Karin</v>
          </cell>
          <cell r="I46" t="str">
            <v>ce.0301159x@ac-montpellier.fr</v>
          </cell>
        </row>
        <row r="47">
          <cell r="A47" t="str">
            <v>0301165D</v>
          </cell>
          <cell r="B47" t="str">
            <v>Ecole primaire privée</v>
          </cell>
          <cell r="C47" t="str">
            <v>SAINT JEAN BAPTISTE DE LA SALLE</v>
          </cell>
          <cell r="D47" t="str">
            <v>2 RUE SALOMON REINACH</v>
          </cell>
          <cell r="E47" t="str">
            <v>30000</v>
          </cell>
          <cell r="F47">
            <v>30</v>
          </cell>
          <cell r="G47" t="str">
            <v>NIMES</v>
          </cell>
          <cell r="H47" t="str">
            <v xml:space="preserve">Benoit DELORD </v>
          </cell>
          <cell r="I47" t="str">
            <v>ce.0301165d@ac-montpellier.fr</v>
          </cell>
        </row>
        <row r="48">
          <cell r="A48" t="str">
            <v>0301166E</v>
          </cell>
          <cell r="B48" t="str">
            <v>Ecole primaire privée</v>
          </cell>
          <cell r="C48" t="str">
            <v>SAINT STANISLAS-SACRE COEUR</v>
          </cell>
          <cell r="D48" t="str">
            <v>16 RUE DES CHASSAINTES</v>
          </cell>
          <cell r="E48">
            <v>30906</v>
          </cell>
          <cell r="F48">
            <v>30</v>
          </cell>
          <cell r="G48" t="str">
            <v>NIMES</v>
          </cell>
          <cell r="H48" t="str">
            <v xml:space="preserve">Brigitte ISSELE </v>
          </cell>
          <cell r="I48" t="str">
            <v>ce.0301166e@ac-montpellier.fr</v>
          </cell>
        </row>
        <row r="49">
          <cell r="A49" t="str">
            <v>0301167F</v>
          </cell>
          <cell r="B49" t="str">
            <v>Ecole primaire privée</v>
          </cell>
          <cell r="C49" t="str">
            <v>MARIE DURAND</v>
          </cell>
          <cell r="D49" t="str">
            <v>1 RUE DE SAUVE</v>
          </cell>
          <cell r="E49" t="str">
            <v>30900</v>
          </cell>
          <cell r="F49">
            <v>30</v>
          </cell>
          <cell r="G49" t="str">
            <v>NIMES</v>
          </cell>
          <cell r="H49" t="str">
            <v xml:space="preserve">Catherine GUYARD </v>
          </cell>
          <cell r="I49" t="str">
            <v>ce.0301167f@ac-montpellier.fr</v>
          </cell>
        </row>
        <row r="50">
          <cell r="A50" t="str">
            <v>0301169H</v>
          </cell>
          <cell r="B50" t="str">
            <v>Ecole primaire privée</v>
          </cell>
          <cell r="C50" t="str">
            <v>JEHANNE DES LYS</v>
          </cell>
          <cell r="D50" t="str">
            <v>13 RUE DU CIRQUE ROMAIN</v>
          </cell>
          <cell r="E50" t="str">
            <v>30900</v>
          </cell>
          <cell r="F50">
            <v>30</v>
          </cell>
          <cell r="G50" t="str">
            <v>NIMES</v>
          </cell>
          <cell r="H50" t="str">
            <v>GUILLOU-KEREDAN CLAIRE</v>
          </cell>
          <cell r="I50" t="str">
            <v>ce.0301169h@ac-montpellier.fr</v>
          </cell>
        </row>
        <row r="51">
          <cell r="A51" t="str">
            <v>0301172L</v>
          </cell>
          <cell r="B51" t="str">
            <v>Ecole primaire privée</v>
          </cell>
          <cell r="C51" t="str">
            <v>NOTRE-DAME</v>
          </cell>
          <cell r="D51" t="str">
            <v>12 RUE DU COUVENT</v>
          </cell>
          <cell r="E51" t="str">
            <v>30130</v>
          </cell>
          <cell r="F51">
            <v>30</v>
          </cell>
          <cell r="G51" t="str">
            <v>PONT ST ESPRIT</v>
          </cell>
          <cell r="H51" t="str">
            <v xml:space="preserve">Gilles BEAUDET </v>
          </cell>
          <cell r="I51" t="str">
            <v>ce.0301172l@ac-montpellier.fr</v>
          </cell>
        </row>
        <row r="52">
          <cell r="A52" t="str">
            <v>0301175P</v>
          </cell>
          <cell r="B52" t="str">
            <v>Ecole primaire privée</v>
          </cell>
          <cell r="C52" t="str">
            <v>PIE XII</v>
          </cell>
          <cell r="D52" t="str">
            <v>16 CHEMIN DES AIRES</v>
          </cell>
          <cell r="E52" t="str">
            <v>30650</v>
          </cell>
          <cell r="F52">
            <v>30</v>
          </cell>
          <cell r="G52" t="str">
            <v>ROCHEFORT DU GARD</v>
          </cell>
          <cell r="H52" t="str">
            <v xml:space="preserve">Graziella REGEN </v>
          </cell>
          <cell r="I52" t="str">
            <v>ce.0301175p@ac-montpellier.fr</v>
          </cell>
        </row>
        <row r="53">
          <cell r="A53" t="str">
            <v>0301207Z</v>
          </cell>
          <cell r="B53" t="str">
            <v>ITEP</v>
          </cell>
          <cell r="C53" t="str">
            <v>LES ALICANTES</v>
          </cell>
          <cell r="D53" t="str">
            <v>1 IMPASSE JEAN MACE</v>
          </cell>
          <cell r="E53">
            <v>30900</v>
          </cell>
          <cell r="F53">
            <v>30</v>
          </cell>
          <cell r="G53" t="str">
            <v>NIMES</v>
          </cell>
          <cell r="H53" t="str">
            <v>JEAN-MARC DUBOIS</v>
          </cell>
          <cell r="I53" t="str">
            <v>ce.0301207z@ac-montpellier.fr</v>
          </cell>
        </row>
        <row r="54">
          <cell r="A54" t="str">
            <v>0301215H</v>
          </cell>
          <cell r="B54" t="str">
            <v>Ecole primaire privée</v>
          </cell>
          <cell r="C54" t="str">
            <v>SAINT BAUDILE LES CARMES</v>
          </cell>
          <cell r="D54" t="str">
            <v>12 RUE FLAMANDE</v>
          </cell>
          <cell r="E54" t="str">
            <v>30000</v>
          </cell>
          <cell r="F54">
            <v>30</v>
          </cell>
          <cell r="G54" t="str">
            <v>NIMES</v>
          </cell>
          <cell r="H54" t="str">
            <v>Sabine AZAIS</v>
          </cell>
          <cell r="I54" t="str">
            <v>ce.0301215h@ac-montpellier.fr</v>
          </cell>
        </row>
        <row r="55">
          <cell r="A55" t="str">
            <v>0301228X</v>
          </cell>
          <cell r="B55" t="str">
            <v>IME</v>
          </cell>
          <cell r="C55" t="str">
            <v>LES HAMELINES</v>
          </cell>
          <cell r="D55" t="str">
            <v>20 ROUTE DES CEVENNES</v>
          </cell>
          <cell r="E55">
            <v>30200</v>
          </cell>
          <cell r="F55">
            <v>30</v>
          </cell>
          <cell r="G55" t="str">
            <v>BAGNOLS SUR CEZE</v>
          </cell>
          <cell r="H55" t="str">
            <v xml:space="preserve">Yannick POULIQUEN </v>
          </cell>
          <cell r="I55" t="str">
            <v>ce.0301228x@ac-montpellier.fr</v>
          </cell>
        </row>
        <row r="56">
          <cell r="A56" t="str">
            <v>0301229Y</v>
          </cell>
          <cell r="B56" t="str">
            <v>ARERAM IME</v>
          </cell>
          <cell r="C56" t="str">
            <v>SAIRIGNE</v>
          </cell>
          <cell r="D56" t="str">
            <v>16 AVENUE DE LA VAUNAGE</v>
          </cell>
          <cell r="E56">
            <v>30620</v>
          </cell>
          <cell r="F56">
            <v>30</v>
          </cell>
          <cell r="G56" t="str">
            <v>BERNIS</v>
          </cell>
          <cell r="H56" t="str">
            <v xml:space="preserve">Philippe WINTZENRIETH </v>
          </cell>
          <cell r="I56" t="str">
            <v>ce.0301229y@ac-montpellier.fr</v>
          </cell>
        </row>
        <row r="57">
          <cell r="A57" t="str">
            <v>0301230Z</v>
          </cell>
          <cell r="B57" t="str">
            <v>Ecole primaire privée</v>
          </cell>
          <cell r="C57" t="str">
            <v>SAINT VINCENT</v>
          </cell>
          <cell r="D57" t="str">
            <v>40 RUE NATIONALE / 32, RUE MURIER d'ESPAGNE</v>
          </cell>
          <cell r="E57" t="str">
            <v>30000</v>
          </cell>
          <cell r="F57">
            <v>30</v>
          </cell>
          <cell r="G57" t="str">
            <v>NIMES</v>
          </cell>
          <cell r="H57" t="str">
            <v>Jany EUZEBY</v>
          </cell>
          <cell r="I57" t="str">
            <v>ce.0301230z@ac-montpellier.fr</v>
          </cell>
        </row>
        <row r="58">
          <cell r="A58" t="str">
            <v>0301314R</v>
          </cell>
          <cell r="B58" t="str">
            <v>IME</v>
          </cell>
          <cell r="C58" t="str">
            <v>L'ARTES</v>
          </cell>
          <cell r="D58" t="str">
            <v>1 ROUTE DE ALES - SALINDRES</v>
          </cell>
          <cell r="E58">
            <v>30340</v>
          </cell>
          <cell r="F58">
            <v>30</v>
          </cell>
          <cell r="G58" t="str">
            <v>SAINT PRIVAT DES VIEUX</v>
          </cell>
          <cell r="H58" t="str">
            <v xml:space="preserve">Patrice AMADORT </v>
          </cell>
          <cell r="I58" t="str">
            <v>ce.0301314r@ac-montpellier.fr</v>
          </cell>
        </row>
        <row r="59">
          <cell r="A59" t="str">
            <v>0301322Z</v>
          </cell>
          <cell r="B59" t="str">
            <v>ITEP</v>
          </cell>
          <cell r="C59" t="str">
            <v>LE GENEVRIER</v>
          </cell>
          <cell r="D59" t="str">
            <v>165 CHEMIN FONT DE L ABBE</v>
          </cell>
          <cell r="E59">
            <v>30000</v>
          </cell>
          <cell r="F59">
            <v>30</v>
          </cell>
          <cell r="G59" t="str">
            <v>NIMES</v>
          </cell>
          <cell r="H59" t="str">
            <v xml:space="preserve">Ludovic DE LA TOUSCHE </v>
          </cell>
          <cell r="I59" t="str">
            <v>ce.0301322z@ac-montpellier.fr</v>
          </cell>
        </row>
        <row r="60">
          <cell r="A60" t="str">
            <v>0301378K</v>
          </cell>
          <cell r="B60" t="str">
            <v>Ecole primaire privée</v>
          </cell>
          <cell r="C60" t="str">
            <v>NOTRE DAME</v>
          </cell>
          <cell r="D60" t="str">
            <v>23 PLACE DE L EGLISE</v>
          </cell>
          <cell r="E60" t="str">
            <v>30132</v>
          </cell>
          <cell r="F60">
            <v>30</v>
          </cell>
          <cell r="G60" t="str">
            <v>CAISSARGUES</v>
          </cell>
          <cell r="H60" t="str">
            <v>Cécile LOYNET</v>
          </cell>
          <cell r="I60" t="str">
            <v>ce.0301378k@ac-montpellier.fr</v>
          </cell>
        </row>
        <row r="61">
          <cell r="A61" t="str">
            <v>0301409U</v>
          </cell>
          <cell r="B61" t="str">
            <v>CROIX ROUGE FRANCAISE CPI</v>
          </cell>
          <cell r="C61" t="str">
            <v>MONTAURY</v>
          </cell>
          <cell r="D61" t="str">
            <v>RUE DE MONTAURY</v>
          </cell>
          <cell r="E61">
            <v>30900</v>
          </cell>
          <cell r="F61">
            <v>30</v>
          </cell>
          <cell r="G61" t="str">
            <v>NIMES</v>
          </cell>
          <cell r="H61" t="str">
            <v xml:space="preserve">Véronique DEREUME </v>
          </cell>
          <cell r="I61" t="str">
            <v>ce.0301409U@ac-montpellier.fr</v>
          </cell>
        </row>
        <row r="62">
          <cell r="A62" t="str">
            <v>0301519N</v>
          </cell>
          <cell r="B62" t="str">
            <v>Ecole primaire privée</v>
          </cell>
          <cell r="C62" t="str">
            <v>CALANDRETA AIMAT SERRE</v>
          </cell>
          <cell r="D62" t="str">
            <v>2 RUE ANDRE GIRARD</v>
          </cell>
          <cell r="E62" t="str">
            <v>30000</v>
          </cell>
          <cell r="F62">
            <v>30</v>
          </cell>
          <cell r="G62" t="str">
            <v>NIMES</v>
          </cell>
          <cell r="H62" t="str">
            <v>Corinne LHERITIER</v>
          </cell>
          <cell r="I62" t="str">
            <v>ce.0301519n@ac-montpellier.fr</v>
          </cell>
        </row>
        <row r="63">
          <cell r="A63" t="str">
            <v>0301600B</v>
          </cell>
          <cell r="B63" t="str">
            <v>IMPRO-SESSAD</v>
          </cell>
          <cell r="C63" t="str">
            <v>LES CAPITELLES</v>
          </cell>
          <cell r="D63" t="str">
            <v>265 CHEMIN DU MAS DE BOUDAN</v>
          </cell>
          <cell r="E63">
            <v>30000</v>
          </cell>
          <cell r="F63">
            <v>30</v>
          </cell>
          <cell r="G63" t="str">
            <v>NIMES</v>
          </cell>
          <cell r="H63" t="str">
            <v xml:space="preserve">Marlène JAFFIOL </v>
          </cell>
          <cell r="I63" t="str">
            <v>ce.0301600b@ac-montpellier.fr</v>
          </cell>
        </row>
        <row r="64">
          <cell r="A64" t="str">
            <v>0301644Z</v>
          </cell>
          <cell r="B64" t="str">
            <v>ASS. EDUCATIVE</v>
          </cell>
          <cell r="C64" t="str">
            <v>CLARENCE</v>
          </cell>
          <cell r="D64" t="str">
            <v>BP5 - 324 CHEMIN DE CLARENCE</v>
          </cell>
          <cell r="E64">
            <v>30140</v>
          </cell>
          <cell r="F64">
            <v>30</v>
          </cell>
          <cell r="G64" t="str">
            <v>BAGARD</v>
          </cell>
          <cell r="H64" t="str">
            <v xml:space="preserve">Yves ROUSSEL </v>
          </cell>
          <cell r="I64" t="str">
            <v>ce.0301644z@ac-montpellier.fr</v>
          </cell>
        </row>
        <row r="65">
          <cell r="A65" t="str">
            <v>0301729S</v>
          </cell>
          <cell r="B65" t="str">
            <v>Ecole primaire privée</v>
          </cell>
          <cell r="C65" t="str">
            <v>CALANDRETA DE GARDONS</v>
          </cell>
          <cell r="D65" t="str">
            <v>16-18 RUE ENCLOS ROUX</v>
          </cell>
          <cell r="E65" t="str">
            <v>30100</v>
          </cell>
          <cell r="F65">
            <v>30</v>
          </cell>
          <cell r="G65" t="str">
            <v>ALES</v>
          </cell>
          <cell r="H65" t="str">
            <v>Jérôme RUFFAT</v>
          </cell>
          <cell r="I65" t="str">
            <v>ce.0301729s@ac-montpellier.fr</v>
          </cell>
        </row>
        <row r="66">
          <cell r="A66" t="str">
            <v>0340958G</v>
          </cell>
          <cell r="B66" t="str">
            <v>Institut d’Education Spécialisée</v>
          </cell>
          <cell r="C66" t="str">
            <v>LA CORNICHE</v>
          </cell>
          <cell r="D66" t="str">
            <v>16 bis Boulevard Joliot Curie</v>
          </cell>
          <cell r="E66">
            <v>34200</v>
          </cell>
          <cell r="F66">
            <v>34</v>
          </cell>
          <cell r="G66" t="str">
            <v>SETE</v>
          </cell>
          <cell r="H66" t="str">
            <v xml:space="preserve">Francine PUJOL </v>
          </cell>
          <cell r="I66" t="str">
            <v>ce.0340958g@ac-montpellier.fr</v>
          </cell>
        </row>
        <row r="67">
          <cell r="A67" t="str">
            <v>0341100L</v>
          </cell>
          <cell r="B67" t="str">
            <v>IME-ITEP</v>
          </cell>
          <cell r="C67" t="str">
            <v>RAYMOND FAGES Batipaumes</v>
          </cell>
          <cell r="D67" t="str">
            <v>Chemin Raymond Fagès BP  20027</v>
          </cell>
          <cell r="E67">
            <v>34301</v>
          </cell>
          <cell r="F67">
            <v>34</v>
          </cell>
          <cell r="G67" t="str">
            <v>AGDE Cedex</v>
          </cell>
          <cell r="H67" t="str">
            <v xml:space="preserve">Fabien ROGER </v>
          </cell>
          <cell r="I67" t="str">
            <v>ce.0341100l@ac-montpellier.fr</v>
          </cell>
        </row>
        <row r="68">
          <cell r="A68" t="str">
            <v>0341101M</v>
          </cell>
          <cell r="B68" t="str">
            <v>APEA</v>
          </cell>
          <cell r="C68" t="str">
            <v>ETOILE DE LA MER</v>
          </cell>
          <cell r="D68" t="str">
            <v xml:space="preserve">5 Rue Tissié Pons </v>
          </cell>
          <cell r="E68">
            <v>34200</v>
          </cell>
          <cell r="F68">
            <v>34</v>
          </cell>
          <cell r="G68" t="str">
            <v>SETE</v>
          </cell>
          <cell r="H68" t="str">
            <v xml:space="preserve">Michèle GOUILLART </v>
          </cell>
          <cell r="I68" t="str">
            <v>ce.0341101m@ac-montpellier.fr</v>
          </cell>
        </row>
        <row r="69">
          <cell r="A69" t="str">
            <v>0341103P</v>
          </cell>
          <cell r="B69" t="str">
            <v>Institut  Médico-Educatif</v>
          </cell>
          <cell r="C69" t="str">
            <v>NOTRE DAME DE LA SALETTE</v>
          </cell>
          <cell r="D69" t="str">
            <v>2 ,Rue Puech du Four BP 34</v>
          </cell>
          <cell r="E69">
            <v>34600</v>
          </cell>
          <cell r="F69">
            <v>34</v>
          </cell>
          <cell r="G69" t="str">
            <v xml:space="preserve">BEDARIEUX </v>
          </cell>
          <cell r="H69" t="str">
            <v xml:space="preserve">Béatrice LABARTHE </v>
          </cell>
          <cell r="I69" t="str">
            <v>ce.0341103p@ac-montpellier.fr</v>
          </cell>
        </row>
        <row r="70">
          <cell r="A70" t="str">
            <v>0341104R</v>
          </cell>
          <cell r="B70" t="str">
            <v>Institut Médico-Professionnel</v>
          </cell>
          <cell r="C70" t="str">
            <v>SAINT HILAIRE</v>
          </cell>
          <cell r="D70" t="str">
            <v>12, Avenue Alexandre Laval</v>
          </cell>
          <cell r="E70">
            <v>34510</v>
          </cell>
          <cell r="F70">
            <v>34</v>
          </cell>
          <cell r="G70" t="str">
            <v>FLORENSAC</v>
          </cell>
          <cell r="H70" t="str">
            <v xml:space="preserve">Fabien ROGER </v>
          </cell>
          <cell r="I70" t="str">
            <v>ce.0341104r@ac-montpellier.fr</v>
          </cell>
        </row>
        <row r="71">
          <cell r="A71" t="str">
            <v>0341105S</v>
          </cell>
          <cell r="B71" t="str">
            <v>Institut Médico-Educatif</v>
          </cell>
          <cell r="C71" t="str">
            <v>LA PINEDE</v>
          </cell>
          <cell r="D71" t="str">
            <v xml:space="preserve">Avenue Cyprien Olivier </v>
          </cell>
          <cell r="E71">
            <v>34830</v>
          </cell>
          <cell r="F71">
            <v>34</v>
          </cell>
          <cell r="G71" t="str">
            <v>JACOU</v>
          </cell>
          <cell r="H71" t="str">
            <v>Marie FAUCHER</v>
          </cell>
          <cell r="I71" t="str">
            <v>ce.0341105s@ac-montpellier.fr</v>
          </cell>
        </row>
        <row r="72">
          <cell r="A72" t="str">
            <v>0341108V</v>
          </cell>
          <cell r="B72" t="str">
            <v>ADAGES
Institut Médico-Educatif</v>
          </cell>
          <cell r="C72" t="str">
            <v>LES OLIVIERS</v>
          </cell>
          <cell r="D72" t="str">
            <v>695, rue des Bouisses</v>
          </cell>
          <cell r="E72">
            <v>34070</v>
          </cell>
          <cell r="F72">
            <v>34</v>
          </cell>
          <cell r="G72" t="str">
            <v>MONTPELLIER</v>
          </cell>
          <cell r="H72" t="str">
            <v xml:space="preserve">Joëlle TRIOREAU </v>
          </cell>
          <cell r="I72" t="str">
            <v>ce.0341108v@ac-montpellier.fr</v>
          </cell>
        </row>
        <row r="73">
          <cell r="A73" t="str">
            <v>0341109W</v>
          </cell>
          <cell r="B73" t="str">
            <v>Institut Médico-Pédagogique</v>
          </cell>
          <cell r="C73" t="str">
            <v>LA CARDABELLE</v>
          </cell>
          <cell r="D73" t="str">
            <v>21, Avenue de Castelnau</v>
          </cell>
          <cell r="E73">
            <v>34090</v>
          </cell>
          <cell r="F73">
            <v>34</v>
          </cell>
          <cell r="G73" t="str">
            <v>MONTPELLIER</v>
          </cell>
          <cell r="H73" t="str">
            <v xml:space="preserve">Louis BRASSAC </v>
          </cell>
          <cell r="I73" t="str">
            <v>ce.0341109w@ac-montpellier.fr</v>
          </cell>
        </row>
        <row r="74">
          <cell r="A74" t="str">
            <v>0341110X</v>
          </cell>
          <cell r="B74" t="str">
            <v>Institut Médico-Educatif
APEI du grand Montpellier</v>
          </cell>
          <cell r="C74" t="str">
            <v>CHATEAU D’O</v>
          </cell>
          <cell r="D74" t="str">
            <v>2539, Avenue du Père Soulas</v>
          </cell>
          <cell r="E74">
            <v>34094</v>
          </cell>
          <cell r="F74">
            <v>34</v>
          </cell>
          <cell r="G74" t="str">
            <v>MONTPELLIER</v>
          </cell>
          <cell r="H74" t="str">
            <v xml:space="preserve">Henri KAUFMANN </v>
          </cell>
          <cell r="I74" t="str">
            <v>ce.0341110x@ac-montpellier.fr</v>
          </cell>
        </row>
        <row r="75">
          <cell r="A75" t="str">
            <v>0341111Y</v>
          </cell>
          <cell r="B75" t="str">
            <v>Institut Thérapeutique, Educatif et Pédagogique</v>
          </cell>
          <cell r="C75" t="str">
            <v>LE LANGUEDOC</v>
          </cell>
          <cell r="D75" t="str">
            <v>Mas du Prunet 38 rue Mazet</v>
          </cell>
          <cell r="E75">
            <v>34070</v>
          </cell>
          <cell r="F75">
            <v>34</v>
          </cell>
          <cell r="G75" t="str">
            <v xml:space="preserve">MONTPELLIER </v>
          </cell>
          <cell r="H75" t="str">
            <v xml:space="preserve">Louis BRASSAC </v>
          </cell>
          <cell r="I75" t="str">
            <v>ce.0341111y@ac-montpellier.fr</v>
          </cell>
        </row>
        <row r="76">
          <cell r="A76" t="str">
            <v>0341113A</v>
          </cell>
          <cell r="B76" t="str">
            <v>Institut Médico-Educatif</v>
          </cell>
          <cell r="C76" t="str">
            <v>LES HIRONDELLES</v>
          </cell>
          <cell r="D76" t="str">
            <v>11, Avenue du stade</v>
          </cell>
          <cell r="E76">
            <v>34410</v>
          </cell>
          <cell r="F76">
            <v>34</v>
          </cell>
          <cell r="G76" t="str">
            <v xml:space="preserve">SAUVIAN </v>
          </cell>
          <cell r="H76" t="str">
            <v xml:space="preserve">Jacky SILVESTRE </v>
          </cell>
          <cell r="I76" t="str">
            <v>ce.0341113a@ac-montpellier.fr</v>
          </cell>
        </row>
        <row r="77">
          <cell r="A77" t="str">
            <v>0341114B</v>
          </cell>
          <cell r="B77" t="str">
            <v>Ecole de l'institut</v>
          </cell>
          <cell r="C77" t="str">
            <v>SAINT PIERRE</v>
          </cell>
          <cell r="D77" t="str">
            <v>371, Avenue de l’évêché de Maguelone</v>
          </cell>
          <cell r="E77">
            <v>34250</v>
          </cell>
          <cell r="F77">
            <v>34</v>
          </cell>
          <cell r="G77" t="str">
            <v xml:space="preserve">PALAVAS LES FLOTS </v>
          </cell>
          <cell r="H77" t="str">
            <v xml:space="preserve">Gérard MAUGEIN </v>
          </cell>
          <cell r="I77" t="str">
            <v>ce.0341114b@ac-montpellier.fr</v>
          </cell>
        </row>
        <row r="78">
          <cell r="A78" t="str">
            <v>0341156X</v>
          </cell>
          <cell r="B78" t="str">
            <v>Ecole primaire privée</v>
          </cell>
          <cell r="C78" t="str">
            <v>SAINT JOSEPH</v>
          </cell>
          <cell r="D78" t="str">
            <v>13, RUE DU COUVENT</v>
          </cell>
          <cell r="E78" t="str">
            <v>34800</v>
          </cell>
          <cell r="F78">
            <v>34</v>
          </cell>
          <cell r="G78" t="str">
            <v>ASPIRAN</v>
          </cell>
          <cell r="H78" t="str">
            <v>Jean-François SERRE</v>
          </cell>
          <cell r="I78" t="str">
            <v>ce.0341156x@ac-montpellier.fr</v>
          </cell>
        </row>
        <row r="79">
          <cell r="A79" t="str">
            <v>0341158Z</v>
          </cell>
          <cell r="B79" t="str">
            <v>Ecole primaire privée</v>
          </cell>
          <cell r="C79" t="str">
            <v>LE PARTERRE</v>
          </cell>
          <cell r="D79" t="str">
            <v>17, RUE COURBEZOU</v>
          </cell>
          <cell r="E79">
            <v>34600</v>
          </cell>
          <cell r="F79">
            <v>34</v>
          </cell>
          <cell r="G79" t="str">
            <v>BEDARIEUX</v>
          </cell>
          <cell r="H79" t="str">
            <v xml:space="preserve">Catherine BESSIERE </v>
          </cell>
          <cell r="I79" t="str">
            <v>ce.0341158z@ac-montpellier.fr</v>
          </cell>
        </row>
        <row r="80">
          <cell r="A80" t="str">
            <v>0341167J</v>
          </cell>
          <cell r="B80" t="str">
            <v>Ecole primaire privée</v>
          </cell>
          <cell r="C80" t="str">
            <v>SAINTE MADELEINE</v>
          </cell>
          <cell r="D80" t="str">
            <v>13, RUE PORTE OLIVIER</v>
          </cell>
          <cell r="E80" t="str">
            <v>34500</v>
          </cell>
          <cell r="F80">
            <v>34</v>
          </cell>
          <cell r="G80" t="str">
            <v>BEZIERS</v>
          </cell>
          <cell r="H80" t="str">
            <v xml:space="preserve">Nicole ZENON </v>
          </cell>
          <cell r="I80" t="str">
            <v>ce.0341167j@ac-montpellier.fr</v>
          </cell>
        </row>
        <row r="81">
          <cell r="A81" t="str">
            <v>0341169L</v>
          </cell>
          <cell r="B81" t="str">
            <v>Ecole élémentaire privée</v>
          </cell>
          <cell r="C81" t="str">
            <v>NOTRE DAME / SAINT PIERRE</v>
          </cell>
          <cell r="D81" t="str">
            <v>32, RUE ANTOINE PALAZY</v>
          </cell>
          <cell r="E81">
            <v>34500</v>
          </cell>
          <cell r="F81">
            <v>34</v>
          </cell>
          <cell r="G81" t="str">
            <v>BEZIERS</v>
          </cell>
          <cell r="H81" t="str">
            <v>Hélène CASTELLE</v>
          </cell>
          <cell r="I81" t="str">
            <v>ce.0341169l@ac-montpellier.fr</v>
          </cell>
        </row>
        <row r="82">
          <cell r="A82" t="str">
            <v>0341170M</v>
          </cell>
          <cell r="B82" t="str">
            <v>Ecole primaire privée</v>
          </cell>
          <cell r="C82" t="str">
            <v>SAINT MARTIN</v>
          </cell>
          <cell r="D82" t="str">
            <v>164 AVENUE PAUL DEMARNE</v>
          </cell>
          <cell r="E82" t="str">
            <v>34800</v>
          </cell>
          <cell r="F82">
            <v>34</v>
          </cell>
          <cell r="G82" t="str">
            <v>CANET</v>
          </cell>
          <cell r="H82" t="str">
            <v xml:space="preserve">Chantal CROS </v>
          </cell>
          <cell r="I82" t="str">
            <v>ce.00341170m@ac-montpellier.fr</v>
          </cell>
        </row>
        <row r="83">
          <cell r="A83" t="str">
            <v>0341172P</v>
          </cell>
          <cell r="B83" t="str">
            <v>Ecole primaire privée</v>
          </cell>
          <cell r="C83" t="str">
            <v>SAINTE MARIE</v>
          </cell>
          <cell r="D83" t="str">
            <v>7, RUE DU COURS COMPLEMENTAIRE</v>
          </cell>
          <cell r="E83" t="str">
            <v>34160</v>
          </cell>
          <cell r="F83">
            <v>34</v>
          </cell>
          <cell r="G83" t="str">
            <v>CASTRIES</v>
          </cell>
          <cell r="H83" t="str">
            <v>Christophe VIGAN</v>
          </cell>
          <cell r="I83" t="str">
            <v>ce.0341172p@ac-montpellier.fr</v>
          </cell>
        </row>
        <row r="84">
          <cell r="A84" t="str">
            <v>0341174S</v>
          </cell>
          <cell r="B84" t="str">
            <v>Ecole primaire privée
Annexe</v>
          </cell>
          <cell r="C84" t="str">
            <v>LA PRESENTATION SAINT JOSEPH</v>
          </cell>
          <cell r="D84" t="str">
            <v>90, ROUTE DE BRISSAC</v>
          </cell>
          <cell r="E84" t="str">
            <v>34190</v>
          </cell>
          <cell r="F84">
            <v>34</v>
          </cell>
          <cell r="G84" t="str">
            <v>CAZILHAC</v>
          </cell>
          <cell r="H84" t="str">
            <v xml:space="preserve">Sylvie DE FERRIER DE RIEZE </v>
          </cell>
          <cell r="I84" t="str">
            <v>ce.0341181z@ac-montpellier.fr</v>
          </cell>
        </row>
        <row r="85">
          <cell r="A85" t="str">
            <v>0341175T</v>
          </cell>
          <cell r="B85" t="str">
            <v>Ecole primaire privée</v>
          </cell>
          <cell r="C85" t="str">
            <v>SAINTE BERNADETTE</v>
          </cell>
          <cell r="D85" t="str">
            <v>AVENUE ANATOLE FRANCE</v>
          </cell>
          <cell r="E85" t="str">
            <v>34370</v>
          </cell>
          <cell r="F85">
            <v>34</v>
          </cell>
          <cell r="G85" t="str">
            <v>CAZOULS LES BEZIERS</v>
          </cell>
          <cell r="H85" t="str">
            <v xml:space="preserve">Myriam MANCHE </v>
          </cell>
          <cell r="I85" t="str">
            <v>ce.0341175t@ac-montpellier.fr</v>
          </cell>
        </row>
        <row r="86">
          <cell r="A86" t="str">
            <v>0341177V</v>
          </cell>
          <cell r="B86" t="str">
            <v>Ecole primaire privée</v>
          </cell>
          <cell r="C86" t="str">
            <v>SAINT JOSEPH</v>
          </cell>
          <cell r="D86" t="str">
            <v>12, RUE ROUGAS</v>
          </cell>
          <cell r="E86" t="str">
            <v>34800</v>
          </cell>
          <cell r="F86">
            <v>34</v>
          </cell>
          <cell r="G86" t="str">
            <v>CLERMONT L'HERAULT</v>
          </cell>
          <cell r="H86" t="str">
            <v xml:space="preserve">Arnaud DE LA PAZ </v>
          </cell>
          <cell r="I86" t="str">
            <v>ce.0341177V@ac-montpellier.fr</v>
          </cell>
        </row>
        <row r="87">
          <cell r="A87" t="str">
            <v>0341178W</v>
          </cell>
          <cell r="B87" t="str">
            <v>Ecole primaire privée</v>
          </cell>
          <cell r="C87" t="str">
            <v>SAINTE JEANNE D'ARC</v>
          </cell>
          <cell r="D87" t="str">
            <v>15, GRAND-RUE</v>
          </cell>
          <cell r="E87" t="str">
            <v>34660</v>
          </cell>
          <cell r="F87">
            <v>34</v>
          </cell>
          <cell r="G87" t="str">
            <v>COURNONTERRAL</v>
          </cell>
          <cell r="H87" t="str">
            <v xml:space="preserve">Laurence GOELO </v>
          </cell>
          <cell r="I87" t="str">
            <v>ce.0341178w@ac-montpellier.fr</v>
          </cell>
        </row>
        <row r="88">
          <cell r="A88" t="str">
            <v>0341179X</v>
          </cell>
          <cell r="B88" t="str">
            <v>Ecole primaire privée</v>
          </cell>
          <cell r="C88" t="str">
            <v>SAINT JACQUES</v>
          </cell>
          <cell r="D88" t="str">
            <v>4, RUE BARTHOU</v>
          </cell>
          <cell r="E88" t="str">
            <v>34690</v>
          </cell>
          <cell r="F88">
            <v>34</v>
          </cell>
          <cell r="G88" t="str">
            <v>FABREGUES</v>
          </cell>
          <cell r="H88" t="str">
            <v xml:space="preserve">Sylvie DE FERRIER DE RIEZE </v>
          </cell>
          <cell r="I88" t="str">
            <v>ce.0341179x@ac-montpellier.fr</v>
          </cell>
        </row>
        <row r="89">
          <cell r="A89" t="str">
            <v>0341180Y</v>
          </cell>
          <cell r="B89" t="str">
            <v>Ecole primaire privée</v>
          </cell>
          <cell r="C89" t="str">
            <v>SAINTE THERESE</v>
          </cell>
          <cell r="D89" t="str">
            <v>21, 23 RUE DE L'HOSPICE - BP 311</v>
          </cell>
          <cell r="E89" t="str">
            <v>34113</v>
          </cell>
          <cell r="F89">
            <v>34</v>
          </cell>
          <cell r="G89" t="str">
            <v>FRONTIGNAN</v>
          </cell>
          <cell r="H89" t="str">
            <v>Valérie LAVAL</v>
          </cell>
          <cell r="I89" t="str">
            <v>ce.0341180y@ac-montpellier.fr</v>
          </cell>
        </row>
        <row r="90">
          <cell r="A90" t="str">
            <v>0341181Z</v>
          </cell>
          <cell r="B90" t="str">
            <v>Ecole primaire privée</v>
          </cell>
          <cell r="C90" t="str">
            <v>LA PRESENTATION SAINT JOSEPH</v>
          </cell>
          <cell r="D90" t="str">
            <v>22 RUE PASTEUR</v>
          </cell>
          <cell r="E90" t="str">
            <v>34190</v>
          </cell>
          <cell r="F90">
            <v>34</v>
          </cell>
          <cell r="G90" t="str">
            <v>GANGES</v>
          </cell>
          <cell r="H90" t="str">
            <v>Marilyne POROPANE</v>
          </cell>
          <cell r="I90" t="str">
            <v>ce.0341181z@ac-montpellier.fr</v>
          </cell>
        </row>
        <row r="91">
          <cell r="A91" t="str">
            <v>0341183B</v>
          </cell>
          <cell r="B91" t="str">
            <v>Ecole primaire privée</v>
          </cell>
          <cell r="C91" t="str">
            <v>NOTRE DAME DE GRACE</v>
          </cell>
          <cell r="D91" t="str">
            <v>100, RUE DES ORJOLS</v>
          </cell>
          <cell r="E91" t="str">
            <v>34150</v>
          </cell>
          <cell r="F91">
            <v>34</v>
          </cell>
          <cell r="G91" t="str">
            <v>GIGNAC</v>
          </cell>
          <cell r="H91" t="str">
            <v>Justine GRAVE</v>
          </cell>
          <cell r="I91" t="str">
            <v>ce.0341183b@ac-montpellier.fr</v>
          </cell>
        </row>
        <row r="92">
          <cell r="A92" t="str">
            <v>0341184C</v>
          </cell>
          <cell r="B92" t="str">
            <v>Institut Thérapeutique, Educatif et Pédagogique</v>
          </cell>
          <cell r="C92" t="str">
            <v>CAMPESTRE</v>
          </cell>
          <cell r="D92" t="str">
            <v>1120 Route de Bédarieux- BP 31</v>
          </cell>
          <cell r="E92">
            <v>34700</v>
          </cell>
          <cell r="F92">
            <v>34</v>
          </cell>
          <cell r="G92" t="str">
            <v>LODEVE</v>
          </cell>
          <cell r="H92" t="str">
            <v>Valérie HAHN</v>
          </cell>
          <cell r="I92" t="str">
            <v>ce.0341184c@ac-montpellier.fr</v>
          </cell>
        </row>
        <row r="93">
          <cell r="A93" t="str">
            <v>0341185D</v>
          </cell>
          <cell r="B93" t="str">
            <v>Ecole primaire privée</v>
          </cell>
          <cell r="C93" t="str">
            <v>SAINT JOSEPH</v>
          </cell>
          <cell r="D93" t="str">
            <v>5,AVENUE DE LA REPUBLIQUE</v>
          </cell>
          <cell r="E93" t="str">
            <v>34700</v>
          </cell>
          <cell r="F93">
            <v>34</v>
          </cell>
          <cell r="G93" t="str">
            <v>LODEVE</v>
          </cell>
          <cell r="H93" t="str">
            <v>Bruno MONTERO</v>
          </cell>
          <cell r="I93" t="str">
            <v>ce.0341185d@ac-montpellier.fr</v>
          </cell>
        </row>
        <row r="94">
          <cell r="A94" t="str">
            <v>0341187F</v>
          </cell>
          <cell r="B94" t="str">
            <v>Ecole primaire privée</v>
          </cell>
          <cell r="C94" t="str">
            <v>SAINTE THERESE</v>
          </cell>
          <cell r="D94" t="str">
            <v>66, COURS GABRIEL
PERI</v>
          </cell>
          <cell r="E94" t="str">
            <v>34400</v>
          </cell>
          <cell r="F94">
            <v>34</v>
          </cell>
          <cell r="G94" t="str">
            <v>LUNEL</v>
          </cell>
          <cell r="H94" t="str">
            <v>Philippe TAXI</v>
          </cell>
          <cell r="I94" t="str">
            <v>ce.0341187f@ac-montpellier.fr</v>
          </cell>
        </row>
        <row r="95">
          <cell r="A95" t="str">
            <v>0341188G</v>
          </cell>
          <cell r="B95" t="str">
            <v>Ecole primaire privée</v>
          </cell>
          <cell r="C95" t="str">
            <v>SAINTE MARIE</v>
          </cell>
          <cell r="D95" t="str">
            <v>29, RUE KARL MARX</v>
          </cell>
          <cell r="E95" t="str">
            <v>34590</v>
          </cell>
          <cell r="F95">
            <v>34</v>
          </cell>
          <cell r="G95" t="str">
            <v>MARSILLARGUES</v>
          </cell>
          <cell r="H95" t="str">
            <v xml:space="preserve">Marie-Pierre DEROQUE </v>
          </cell>
          <cell r="I95" t="str">
            <v>ce.0341188g@ac-montpellier.fr</v>
          </cell>
        </row>
        <row r="96">
          <cell r="A96" t="str">
            <v>0341189H</v>
          </cell>
          <cell r="B96" t="str">
            <v>Ecole primaire privée</v>
          </cell>
          <cell r="C96" t="str">
            <v>NOTRE DAME</v>
          </cell>
          <cell r="D96" t="str">
            <v>40, RUE SAINT ESTEVE</v>
          </cell>
          <cell r="E96" t="str">
            <v>34130</v>
          </cell>
          <cell r="F96">
            <v>34</v>
          </cell>
          <cell r="G96" t="str">
            <v>MAUGUIO</v>
          </cell>
          <cell r="H96" t="str">
            <v>Audrey POUNTOUNET</v>
          </cell>
          <cell r="I96" t="str">
            <v>ce.0341189h@ac-montpellier.fr</v>
          </cell>
        </row>
        <row r="97">
          <cell r="A97" t="str">
            <v>0341190J</v>
          </cell>
          <cell r="B97" t="str">
            <v>Ecole primaire privée</v>
          </cell>
          <cell r="C97" t="str">
            <v>PUYSEGUR</v>
          </cell>
          <cell r="D97" t="str">
            <v>25, AVENUE PIERRE SIRVEN</v>
          </cell>
          <cell r="E97" t="str">
            <v>34530</v>
          </cell>
          <cell r="F97">
            <v>34</v>
          </cell>
          <cell r="G97" t="str">
            <v>MONTAGNAC</v>
          </cell>
          <cell r="H97" t="str">
            <v xml:space="preserve">Valérie BRIL </v>
          </cell>
          <cell r="I97" t="str">
            <v>ce.0341190j@ac-montpellier.fr</v>
          </cell>
        </row>
        <row r="98">
          <cell r="A98" t="str">
            <v>0341191K</v>
          </cell>
          <cell r="B98" t="str">
            <v>Ecole primaire privée</v>
          </cell>
          <cell r="C98" t="str">
            <v>NOTRE DAME DE BONNE NOUVELLE</v>
          </cell>
          <cell r="D98" t="str">
            <v>3,RUE ARISTIDE OLLIVIER</v>
          </cell>
          <cell r="E98" t="str">
            <v>34000</v>
          </cell>
          <cell r="F98">
            <v>34</v>
          </cell>
          <cell r="G98" t="str">
            <v>MONTPELLIER</v>
          </cell>
          <cell r="H98" t="str">
            <v xml:space="preserve">Myriam GENDRE </v>
          </cell>
          <cell r="I98" t="str">
            <v>ce.0341191k@ac-montpellier.fr</v>
          </cell>
        </row>
        <row r="99">
          <cell r="A99" t="str">
            <v>0341193M</v>
          </cell>
          <cell r="B99" t="str">
            <v>Ecole primaire privée</v>
          </cell>
          <cell r="C99" t="str">
            <v>SAINTE JEANNE D'ARC</v>
          </cell>
          <cell r="D99" t="str">
            <v>51 BOULEVARD ERNEST RENAN</v>
          </cell>
          <cell r="E99">
            <v>34000</v>
          </cell>
          <cell r="F99">
            <v>34</v>
          </cell>
          <cell r="G99" t="str">
            <v>MONTPELLIER</v>
          </cell>
          <cell r="H99" t="str">
            <v>Jennifer PARIS</v>
          </cell>
          <cell r="I99" t="str">
            <v>ce.0341193m@ac-montpellier.fr</v>
          </cell>
        </row>
        <row r="100">
          <cell r="A100" t="str">
            <v>0341195P</v>
          </cell>
          <cell r="B100" t="str">
            <v>Ecole primaire privée</v>
          </cell>
          <cell r="C100" t="str">
            <v>SAINT FRANCOIS REGIS</v>
          </cell>
          <cell r="D100" t="str">
            <v>3, RUE DE LA MERCI</v>
          </cell>
          <cell r="E100" t="str">
            <v>34000</v>
          </cell>
          <cell r="F100">
            <v>34</v>
          </cell>
          <cell r="G100" t="str">
            <v>MONTPELLIER</v>
          </cell>
          <cell r="H100" t="str">
            <v xml:space="preserve">Pierre DELON </v>
          </cell>
          <cell r="I100" t="str">
            <v>ce.0341195p@ac-montpellier.fr</v>
          </cell>
        </row>
        <row r="101">
          <cell r="A101" t="str">
            <v>0341199U</v>
          </cell>
          <cell r="B101" t="str">
            <v>Ecole primaire privée</v>
          </cell>
          <cell r="C101" t="str">
            <v>SAINTE ODILE</v>
          </cell>
          <cell r="D101" t="str">
            <v>80, RUE DU PRE AUX CLERCS</v>
          </cell>
          <cell r="E101" t="str">
            <v>34090</v>
          </cell>
          <cell r="F101">
            <v>34</v>
          </cell>
          <cell r="G101" t="str">
            <v>MONTPELLIER</v>
          </cell>
          <cell r="H101" t="str">
            <v>Ludovic GUILLOUX</v>
          </cell>
          <cell r="I101" t="str">
            <v>ce.0341199u@ac-montpellier.fr</v>
          </cell>
        </row>
        <row r="102">
          <cell r="A102" t="str">
            <v>0341201W</v>
          </cell>
          <cell r="B102" t="str">
            <v>Ecole primaire privée</v>
          </cell>
          <cell r="C102" t="str">
            <v>SAINTE GENEVIEVE</v>
          </cell>
          <cell r="D102" t="str">
            <v>1093 AVENUE LOUIS RAVAS</v>
          </cell>
          <cell r="E102" t="str">
            <v>34080</v>
          </cell>
          <cell r="F102">
            <v>34</v>
          </cell>
          <cell r="G102" t="str">
            <v>MONTPELLIER</v>
          </cell>
          <cell r="H102" t="str">
            <v>Marie-Thérèse BUISSIERE</v>
          </cell>
          <cell r="I102" t="str">
            <v>ce.0341201w@ac-montpellier.fr</v>
          </cell>
        </row>
        <row r="103">
          <cell r="A103" t="str">
            <v>0341205A</v>
          </cell>
          <cell r="B103" t="str">
            <v>Fondation de l'armée du Salut ITEP</v>
          </cell>
          <cell r="C103" t="str">
            <v>INSTITUT
NAZARETH</v>
          </cell>
          <cell r="D103" t="str">
            <v>13, rue de Nazareth</v>
          </cell>
          <cell r="E103">
            <v>34093</v>
          </cell>
          <cell r="F103">
            <v>34</v>
          </cell>
          <cell r="G103" t="str">
            <v>MONTPELLIER</v>
          </cell>
          <cell r="H103" t="str">
            <v xml:space="preserve">Bernard BELLUGOU </v>
          </cell>
          <cell r="I103" t="str">
            <v>ce.0341205a@ac-montpellier.fr</v>
          </cell>
        </row>
        <row r="104">
          <cell r="A104" t="str">
            <v>0341206B</v>
          </cell>
          <cell r="B104" t="str">
            <v>Ecole primaire privée</v>
          </cell>
          <cell r="C104" t="str">
            <v>SAINTE EMILIE</v>
          </cell>
          <cell r="D104" t="str">
            <v>4, RUE DE LA CROIX BONHOMME</v>
          </cell>
          <cell r="E104" t="str">
            <v>34070</v>
          </cell>
          <cell r="F104">
            <v>34</v>
          </cell>
          <cell r="G104" t="str">
            <v>MONTPELLIER</v>
          </cell>
          <cell r="H104" t="str">
            <v xml:space="preserve">Isabelle GARCIA </v>
          </cell>
          <cell r="I104" t="str">
            <v>ce.0341206b@ac-montpellier.fr</v>
          </cell>
        </row>
        <row r="105">
          <cell r="A105" t="str">
            <v>0341209E</v>
          </cell>
          <cell r="B105" t="str">
            <v>Ecole primaire privée</v>
          </cell>
          <cell r="C105" t="str">
            <v>LES JONQUILLES</v>
          </cell>
          <cell r="D105" t="str">
            <v>255, RUE CROIX DE FIGUEROLLES</v>
          </cell>
          <cell r="E105" t="str">
            <v>34070</v>
          </cell>
          <cell r="F105">
            <v>34</v>
          </cell>
          <cell r="G105" t="str">
            <v>MONTPELLIER</v>
          </cell>
          <cell r="H105" t="str">
            <v>Sabine VANDEVOORDE</v>
          </cell>
          <cell r="I105" t="str">
            <v>ce.0341209e@ac-montpellier.fr</v>
          </cell>
        </row>
        <row r="106">
          <cell r="A106" t="str">
            <v>0341212H</v>
          </cell>
          <cell r="B106" t="str">
            <v>Ecole primaire privée</v>
          </cell>
          <cell r="C106" t="str">
            <v>LES ANGES GARDIENS</v>
          </cell>
          <cell r="D106" t="str">
            <v>2958, AVENUE DES MOULINS</v>
          </cell>
          <cell r="E106" t="str">
            <v>34080</v>
          </cell>
          <cell r="F106">
            <v>34</v>
          </cell>
          <cell r="G106" t="str">
            <v>MONTPELLIER</v>
          </cell>
          <cell r="H106" t="str">
            <v>Catherine SIGAL</v>
          </cell>
          <cell r="I106" t="str">
            <v>ce.0341212h@ac-montpellier.fr</v>
          </cell>
        </row>
        <row r="107">
          <cell r="A107" t="str">
            <v>0341215L</v>
          </cell>
          <cell r="B107" t="str">
            <v>Ecole primaire privée</v>
          </cell>
          <cell r="C107" t="str">
            <v>SAINTE FAMILLE
SAINT CHARLES</v>
          </cell>
          <cell r="D107" t="str">
            <v>10, PLACE ROGER SALENGRO</v>
          </cell>
          <cell r="E107" t="str">
            <v>34008</v>
          </cell>
          <cell r="F107">
            <v>34</v>
          </cell>
          <cell r="G107" t="str">
            <v>MONTPELLIER</v>
          </cell>
          <cell r="H107" t="str">
            <v>Agnès LAFFONT</v>
          </cell>
          <cell r="I107" t="str">
            <v>ce.0341215l@ac-montpellier.fr</v>
          </cell>
        </row>
        <row r="108">
          <cell r="A108" t="str">
            <v>0341216M</v>
          </cell>
          <cell r="B108" t="str">
            <v>Ecole primaire privée</v>
          </cell>
          <cell r="C108" t="str">
            <v>DE LA SALLE</v>
          </cell>
          <cell r="D108" t="str">
            <v>84, RUE LUNARET</v>
          </cell>
          <cell r="E108" t="str">
            <v>34090</v>
          </cell>
          <cell r="F108">
            <v>34</v>
          </cell>
          <cell r="G108" t="str">
            <v>MONTPELLIER</v>
          </cell>
          <cell r="H108" t="str">
            <v>Christine VICEDOMINI</v>
          </cell>
          <cell r="I108" t="str">
            <v>ce.0341216m@ac-montpellier.fr</v>
          </cell>
        </row>
        <row r="109">
          <cell r="A109" t="str">
            <v>0341221T</v>
          </cell>
          <cell r="B109" t="str">
            <v>Ecole primaire privée</v>
          </cell>
          <cell r="C109" t="str">
            <v>SAINTE MARTHE</v>
          </cell>
          <cell r="D109" t="str">
            <v>18, RUE ALCIDE TRINQUAT</v>
          </cell>
          <cell r="E109" t="str">
            <v>34120</v>
          </cell>
          <cell r="F109">
            <v>34</v>
          </cell>
          <cell r="G109" t="str">
            <v>PEZENAS</v>
          </cell>
          <cell r="H109" t="str">
            <v xml:space="preserve">Odile CHOQUET </v>
          </cell>
          <cell r="I109" t="str">
            <v>ce.0341221t@ac-montpellier.fr</v>
          </cell>
        </row>
        <row r="110">
          <cell r="A110" t="str">
            <v>0341222U</v>
          </cell>
          <cell r="B110" t="str">
            <v>Ecole primaire privée</v>
          </cell>
          <cell r="C110" t="str">
            <v>SAINT LOUIS DE GONZAGUES</v>
          </cell>
          <cell r="D110" t="str">
            <v>12, RUE DES FRERES</v>
          </cell>
          <cell r="E110" t="str">
            <v>34570</v>
          </cell>
          <cell r="F110">
            <v>34</v>
          </cell>
          <cell r="G110" t="str">
            <v>PIGNAN</v>
          </cell>
          <cell r="H110" t="str">
            <v>Gaëlle RIERA RENOULT</v>
          </cell>
          <cell r="I110" t="str">
            <v>ce.0341222u@ac-montpellier.fr</v>
          </cell>
        </row>
        <row r="111">
          <cell r="A111" t="str">
            <v>0341229B</v>
          </cell>
          <cell r="B111" t="str">
            <v>Ecole primaire privée</v>
          </cell>
          <cell r="C111" t="str">
            <v>SAINTE JEANNE D'ARC</v>
          </cell>
          <cell r="D111" t="str">
            <v>19, RUE DU COUVENT</v>
          </cell>
          <cell r="E111" t="str">
            <v>34725</v>
          </cell>
          <cell r="F111">
            <v>34</v>
          </cell>
          <cell r="G111" t="str">
            <v>SAINT-ANDRE-DE-SANGONIS</v>
          </cell>
          <cell r="H111" t="str">
            <v>Magali CHOLLET</v>
          </cell>
          <cell r="I111" t="str">
            <v>ce.0341229b@ac-montpellier.fr</v>
          </cell>
        </row>
        <row r="112">
          <cell r="A112" t="str">
            <v>0341233F</v>
          </cell>
          <cell r="B112" t="str">
            <v>Ecole primaire privée</v>
          </cell>
          <cell r="C112" t="str">
            <v>SAINT GENIES</v>
          </cell>
          <cell r="D112" t="str">
            <v>RUE DE L'EGLISE</v>
          </cell>
          <cell r="E112" t="str">
            <v>34150</v>
          </cell>
          <cell r="F112">
            <v>34</v>
          </cell>
          <cell r="G112" t="str">
            <v>SAINT-JEAN-DE-FOS</v>
          </cell>
          <cell r="H112" t="str">
            <v xml:space="preserve">Pascale BOULET </v>
          </cell>
          <cell r="I112" t="str">
            <v>ce.0341233f@ac-montpellier.fr</v>
          </cell>
        </row>
        <row r="113">
          <cell r="A113" t="str">
            <v>0341234G</v>
          </cell>
          <cell r="B113" t="str">
            <v>Ecole primaire privée</v>
          </cell>
          <cell r="C113" t="str">
            <v>SAINT JEAN BAPTISTE</v>
          </cell>
          <cell r="D113" t="str">
            <v>10 RUE DES ESCHOLIERS</v>
          </cell>
          <cell r="E113" t="str">
            <v>34430</v>
          </cell>
          <cell r="F113">
            <v>34</v>
          </cell>
          <cell r="G113" t="str">
            <v>SAINT-JEAN-DE-VEDAS</v>
          </cell>
          <cell r="H113" t="str">
            <v xml:space="preserve">Marie-Noëlle SERANNE </v>
          </cell>
          <cell r="I113" t="str">
            <v>ce.0341234g@ac-montpellier.fr</v>
          </cell>
        </row>
        <row r="114">
          <cell r="A114" t="str">
            <v>0341235H</v>
          </cell>
          <cell r="B114" t="str">
            <v>Ecole primaire privée</v>
          </cell>
          <cell r="C114" t="str">
            <v>SAINTE JEANNE D'ARC</v>
          </cell>
          <cell r="D114" t="str">
            <v>15, AVENUE DE CAMPAGNAN</v>
          </cell>
          <cell r="E114" t="str">
            <v>34230</v>
          </cell>
          <cell r="F114">
            <v>34</v>
          </cell>
          <cell r="G114" t="str">
            <v>SAINT-PARGOIRE</v>
          </cell>
          <cell r="H114" t="str">
            <v>Anne ROMEU</v>
          </cell>
          <cell r="I114" t="str">
            <v>ce.0341235h@ac-montpellier.fr</v>
          </cell>
        </row>
        <row r="115">
          <cell r="A115" t="str">
            <v>0341237K</v>
          </cell>
          <cell r="B115" t="str">
            <v>Ecole primaire privée</v>
          </cell>
          <cell r="C115" t="str">
            <v>SAINT JOSEPH</v>
          </cell>
          <cell r="D115" t="str">
            <v>16, RUE DE L'ESPITALET</v>
          </cell>
          <cell r="E115">
            <v>34220</v>
          </cell>
          <cell r="F115">
            <v>34</v>
          </cell>
          <cell r="G115" t="str">
            <v>SAINT-PONS-DE-THOMIERES</v>
          </cell>
          <cell r="H115" t="str">
            <v>Catherine LE PEUT HOULEZ</v>
          </cell>
          <cell r="I115" t="str">
            <v>ce.0341237k@ac-montpellier.fr</v>
          </cell>
        </row>
        <row r="116">
          <cell r="A116" t="str">
            <v>0341238L</v>
          </cell>
          <cell r="B116" t="str">
            <v>Ecole primaire privée</v>
          </cell>
          <cell r="C116" t="str">
            <v>SAINT JOSEPH</v>
          </cell>
          <cell r="D116" t="str">
            <v>AVENUE JEAN MOULIN</v>
          </cell>
          <cell r="E116" t="str">
            <v>34290</v>
          </cell>
          <cell r="F116">
            <v>34</v>
          </cell>
          <cell r="G116" t="str">
            <v>SERVIAN</v>
          </cell>
          <cell r="H116" t="str">
            <v>Véronique MAZAURIC</v>
          </cell>
          <cell r="I116" t="str">
            <v>ce.0341238l@ac-montpellier.fr</v>
          </cell>
        </row>
        <row r="117">
          <cell r="A117" t="str">
            <v>0341239M</v>
          </cell>
          <cell r="B117" t="str">
            <v>Ecole primaire privée</v>
          </cell>
          <cell r="C117" t="str">
            <v>SAINT JEAN-SAINT VINCENT</v>
          </cell>
          <cell r="D117" t="str">
            <v>11, RUE RAYMOND LEFEBVRE</v>
          </cell>
          <cell r="E117" t="str">
            <v>34200</v>
          </cell>
          <cell r="F117">
            <v>34</v>
          </cell>
          <cell r="G117" t="str">
            <v>SETE</v>
          </cell>
          <cell r="H117" t="str">
            <v xml:space="preserve">Blandine AUTHIE </v>
          </cell>
          <cell r="I117" t="str">
            <v>ce.0341239m@ac-montpellier.fr</v>
          </cell>
        </row>
        <row r="118">
          <cell r="A118" t="str">
            <v>0341241P</v>
          </cell>
          <cell r="B118" t="str">
            <v>Ecole primaire privée</v>
          </cell>
          <cell r="C118" t="str">
            <v>SAINT PIERRE</v>
          </cell>
          <cell r="D118" t="str">
            <v>10, RUE DU 14 JUILLET</v>
          </cell>
          <cell r="E118" t="str">
            <v>34200</v>
          </cell>
          <cell r="F118">
            <v>34</v>
          </cell>
          <cell r="G118" t="str">
            <v>SETE</v>
          </cell>
          <cell r="H118" t="str">
            <v>Isabelle ESCARGUEL</v>
          </cell>
          <cell r="I118" t="str">
            <v>ce.0341241p@ac-montpellier.fr</v>
          </cell>
        </row>
        <row r="119">
          <cell r="A119" t="str">
            <v>0341242R</v>
          </cell>
          <cell r="B119" t="str">
            <v>Ecole primaire privée</v>
          </cell>
          <cell r="C119" t="str">
            <v>NOTRE DAME DU SOUS BOIS</v>
          </cell>
          <cell r="D119" t="str">
            <v>RUE ROBESPIERRE</v>
          </cell>
          <cell r="E119" t="str">
            <v>34200</v>
          </cell>
          <cell r="F119">
            <v>34</v>
          </cell>
          <cell r="G119" t="str">
            <v>SETE</v>
          </cell>
          <cell r="H119" t="str">
            <v>Béatrix TESSANDIER</v>
          </cell>
          <cell r="I119" t="str">
            <v>ce.0341242r@ac-montpellier.fr</v>
          </cell>
        </row>
        <row r="120">
          <cell r="A120" t="str">
            <v>0341243S</v>
          </cell>
          <cell r="B120" t="str">
            <v>Ecole primaire privée</v>
          </cell>
          <cell r="C120" t="str">
            <v>SAINT JOSEPH</v>
          </cell>
          <cell r="D120" t="str">
            <v>22, RUE DE LA FONTAINE</v>
          </cell>
          <cell r="E120" t="str">
            <v>34740</v>
          </cell>
          <cell r="F120">
            <v>34</v>
          </cell>
          <cell r="G120" t="str">
            <v>VENDARGUES</v>
          </cell>
          <cell r="H120" t="str">
            <v>Cécile RACHEZ</v>
          </cell>
          <cell r="I120" t="str">
            <v>ce.0341243s@ac-montpellier.fr</v>
          </cell>
        </row>
        <row r="121">
          <cell r="A121" t="str">
            <v>0341246V</v>
          </cell>
          <cell r="B121" t="str">
            <v>Ecole primaire privée</v>
          </cell>
          <cell r="C121" t="str">
            <v>NOTRE DAME DE L'ASSOMPTION</v>
          </cell>
          <cell r="D121" t="str">
            <v>4, RUE DES AMANDIERS</v>
          </cell>
          <cell r="E121" t="str">
            <v>34560</v>
          </cell>
          <cell r="F121">
            <v>34</v>
          </cell>
          <cell r="G121" t="str">
            <v>VILLEVEYRAC</v>
          </cell>
          <cell r="H121" t="str">
            <v>Claire FLEURY</v>
          </cell>
          <cell r="I121" t="str">
            <v>ce.0341246v@ac-montpellier.fr</v>
          </cell>
        </row>
        <row r="122">
          <cell r="A122" t="str">
            <v>0341265R</v>
          </cell>
          <cell r="B122" t="str">
            <v>Institut Médico-Educatif
Croix rouge française</v>
          </cell>
          <cell r="C122" t="str">
            <v>LA MAISON DE SOL N</v>
          </cell>
          <cell r="D122" t="str">
            <v>18, avenue de la gare</v>
          </cell>
          <cell r="E122">
            <v>34400</v>
          </cell>
          <cell r="F122">
            <v>34</v>
          </cell>
          <cell r="G122" t="str">
            <v>NISSAN LEZ ENSERUNE</v>
          </cell>
          <cell r="H122" t="str">
            <v xml:space="preserve">Claire EYCHENE </v>
          </cell>
          <cell r="I122" t="str">
            <v>ce.0341265r@ac-montpellier.fr</v>
          </cell>
        </row>
        <row r="123">
          <cell r="A123" t="str">
            <v>0341268U</v>
          </cell>
          <cell r="B123" t="str">
            <v>APEI-IME</v>
          </cell>
          <cell r="C123" t="str">
            <v>LES HIRONDELLES</v>
          </cell>
          <cell r="D123" t="str">
            <v>Rue des Lierles CS 97001</v>
          </cell>
          <cell r="E123">
            <v>34115</v>
          </cell>
          <cell r="F123">
            <v>34</v>
          </cell>
          <cell r="G123" t="str">
            <v>FRONTIGNAN CEDEX</v>
          </cell>
          <cell r="H123" t="str">
            <v xml:space="preserve">Hervé DENAES </v>
          </cell>
          <cell r="I123" t="str">
            <v>ce.0341268u@ac-montpellier.fr</v>
          </cell>
        </row>
        <row r="124">
          <cell r="A124" t="str">
            <v>0341270W</v>
          </cell>
          <cell r="B124" t="str">
            <v>Institut Thérapeutique, Educatif et Pédagogique</v>
          </cell>
          <cell r="C124" t="str">
            <v>BOURNEVILLE</v>
          </cell>
          <cell r="D124" t="str">
            <v>120, Rue du Mas de Prunet</v>
          </cell>
          <cell r="E124">
            <v>34070</v>
          </cell>
          <cell r="F124">
            <v>34</v>
          </cell>
          <cell r="G124" t="str">
            <v>MONTPELLIER</v>
          </cell>
          <cell r="H124" t="str">
            <v xml:space="preserve">Sylvette OURNIE </v>
          </cell>
          <cell r="I124" t="str">
            <v>ce.0341270w@ac-montpellier.fr</v>
          </cell>
        </row>
        <row r="125">
          <cell r="A125" t="str">
            <v>0341465H</v>
          </cell>
          <cell r="B125" t="str">
            <v>Institut Médico-Educatif</v>
          </cell>
          <cell r="C125" t="str">
            <v>L’ENSOLEILLADE</v>
          </cell>
          <cell r="D125" t="str">
            <v>55, avenue de Montpellier</v>
          </cell>
          <cell r="E125">
            <v>34725</v>
          </cell>
          <cell r="F125">
            <v>34</v>
          </cell>
          <cell r="G125" t="str">
            <v>SAINT ANDRE DE SANGONIS</v>
          </cell>
          <cell r="H125" t="str">
            <v xml:space="preserve">Hélène ESTEVE </v>
          </cell>
          <cell r="I125" t="str">
            <v>ce.0341465h@ac-montpellier.fr</v>
          </cell>
        </row>
        <row r="126">
          <cell r="A126" t="str">
            <v>0341466J</v>
          </cell>
          <cell r="B126" t="str">
            <v>Institut  Médico-Educatif</v>
          </cell>
          <cell r="C126" t="str">
            <v>LES MURIERS</v>
          </cell>
          <cell r="D126" t="str">
            <v>1804, Avenue du Père Soulas</v>
          </cell>
          <cell r="E126">
            <v>34090</v>
          </cell>
          <cell r="F126">
            <v>34</v>
          </cell>
          <cell r="G126" t="str">
            <v>MONTPELLIER</v>
          </cell>
          <cell r="H126" t="str">
            <v>Sabine MORALES</v>
          </cell>
          <cell r="I126" t="str">
            <v>ce.0341466j@ac-montpellier.fr</v>
          </cell>
        </row>
        <row r="127">
          <cell r="A127" t="str">
            <v>0341527A</v>
          </cell>
          <cell r="B127" t="str">
            <v xml:space="preserve">Ecole spécialisée privée </v>
          </cell>
          <cell r="C127" t="str">
            <v>Ecole d'Adaptation du Centre APAJ</v>
          </cell>
          <cell r="D127" t="str">
            <v>6, RUE DOM VAISSSETTE</v>
          </cell>
          <cell r="E127">
            <v>34000</v>
          </cell>
          <cell r="F127">
            <v>34</v>
          </cell>
          <cell r="G127" t="str">
            <v>MONTPELLIER</v>
          </cell>
          <cell r="H127" t="str">
            <v xml:space="preserve">Cécile CASTILLE </v>
          </cell>
          <cell r="I127" t="str">
            <v>ce.0341527a@ac-montpellier.fr</v>
          </cell>
        </row>
        <row r="128">
          <cell r="A128" t="str">
            <v>0341587R</v>
          </cell>
          <cell r="B128" t="str">
            <v>Ecole primaire privée</v>
          </cell>
          <cell r="C128" t="str">
            <v>NOTRE DAME</v>
          </cell>
          <cell r="D128" t="str">
            <v>12, PLACE GAMBETTA</v>
          </cell>
          <cell r="E128" t="str">
            <v>34300</v>
          </cell>
          <cell r="F128">
            <v>34</v>
          </cell>
          <cell r="G128" t="str">
            <v>AGDE</v>
          </cell>
          <cell r="H128" t="str">
            <v xml:space="preserve">Marie-Andrée DENIZEAU </v>
          </cell>
          <cell r="I128" t="str">
            <v>ce.0341587r@ac-montpellier.fr</v>
          </cell>
        </row>
        <row r="129">
          <cell r="A129" t="str">
            <v>0341610R</v>
          </cell>
          <cell r="B129" t="str">
            <v>Ecole primaire privée</v>
          </cell>
          <cell r="C129" t="str">
            <v>SAINT FRANCOIS D'ASSISE</v>
          </cell>
          <cell r="D129" t="str">
            <v>24, BOULEVARD DE STRASBOURG</v>
          </cell>
          <cell r="E129" t="str">
            <v>34000</v>
          </cell>
          <cell r="F129">
            <v>34</v>
          </cell>
          <cell r="G129" t="str">
            <v>MONTPELLIER</v>
          </cell>
          <cell r="H129" t="str">
            <v>Gaëlle RIERA RENOULT</v>
          </cell>
          <cell r="I129" t="str">
            <v>ce.0341610r@ac-montpellier.fr</v>
          </cell>
        </row>
        <row r="130">
          <cell r="A130" t="str">
            <v>0341655P</v>
          </cell>
          <cell r="B130" t="str">
            <v>Ecole primaire privée</v>
          </cell>
          <cell r="C130" t="str">
            <v>SAINTE THERESE-ASSOMPTION</v>
          </cell>
          <cell r="D130" t="str">
            <v>2, RUE PORTALIERE DES MASQUES</v>
          </cell>
          <cell r="E130" t="str">
            <v>34000</v>
          </cell>
          <cell r="F130">
            <v>34</v>
          </cell>
          <cell r="G130" t="str">
            <v>MONTPELLIER</v>
          </cell>
          <cell r="H130" t="str">
            <v>Catherine SIGAL</v>
          </cell>
          <cell r="I130" t="str">
            <v>ce.0341655p@ac-montpellier.fr</v>
          </cell>
        </row>
        <row r="131">
          <cell r="A131" t="str">
            <v>0341868W</v>
          </cell>
          <cell r="B131" t="str">
            <v>Institut Médico-Educatif</v>
          </cell>
          <cell r="C131" t="str">
            <v>FONTCAUDE
VGECAM</v>
          </cell>
          <cell r="D131" t="str">
            <v>70, rue de Tipasa La Mosson</v>
          </cell>
          <cell r="E131">
            <v>34080</v>
          </cell>
          <cell r="F131">
            <v>34</v>
          </cell>
          <cell r="G131" t="str">
            <v>MONTPELLIER</v>
          </cell>
          <cell r="H131" t="str">
            <v xml:space="preserve">Isabelle GUY </v>
          </cell>
          <cell r="I131" t="str">
            <v>ce.0341868w@ac-montpellier.fr</v>
          </cell>
        </row>
        <row r="132">
          <cell r="A132" t="str">
            <v>0341886R</v>
          </cell>
          <cell r="B132" t="str">
            <v>Ecole primaire privée</v>
          </cell>
          <cell r="C132" t="str">
            <v>Calandreta L'AMETLIER</v>
          </cell>
          <cell r="D132" t="str">
            <v>7, RUE FRANKLIN</v>
          </cell>
          <cell r="E132">
            <v>34500</v>
          </cell>
          <cell r="F132">
            <v>34</v>
          </cell>
          <cell r="G132" t="str">
            <v>BEZIERS</v>
          </cell>
          <cell r="H132" t="str">
            <v>Irène PRADAL</v>
          </cell>
          <cell r="I132" t="str">
            <v>ce.0341886r@ac-montpellier.fr</v>
          </cell>
        </row>
        <row r="133">
          <cell r="A133" t="str">
            <v>0341889U</v>
          </cell>
          <cell r="B133" t="str">
            <v>Ecole primaire privée</v>
          </cell>
          <cell r="C133" t="str">
            <v xml:space="preserve"> Calandretà
DAU CLAPAS</v>
          </cell>
          <cell r="D133" t="str">
            <v>146, RUE DU MAS DE MERLE</v>
          </cell>
          <cell r="E133" t="str">
            <v>34070</v>
          </cell>
          <cell r="F133">
            <v>34</v>
          </cell>
          <cell r="G133" t="str">
            <v>MONTPELLIER</v>
          </cell>
          <cell r="H133" t="str">
            <v>Laurent VALLIER</v>
          </cell>
          <cell r="I133" t="str">
            <v>ce.0341889u@ac-montpellier.fr</v>
          </cell>
        </row>
        <row r="134">
          <cell r="A134" t="str">
            <v>0341890V</v>
          </cell>
          <cell r="B134" t="str">
            <v>Ecole primaire privée</v>
          </cell>
          <cell r="C134" t="str">
            <v>ECOLE BILINGUE INTERNATIONALE</v>
          </cell>
          <cell r="D134" t="str">
            <v>LE CHÂTEAU, DOMAINE DE MASSANE</v>
          </cell>
          <cell r="E134" t="str">
            <v>34670</v>
          </cell>
          <cell r="F134">
            <v>34</v>
          </cell>
          <cell r="G134" t="str">
            <v>BAILLARGUES</v>
          </cell>
          <cell r="H134" t="str">
            <v>Dorothée LEBAILLIF</v>
          </cell>
          <cell r="I134" t="str">
            <v>ce.0341890v@ac-montpellier.fr</v>
          </cell>
        </row>
        <row r="135">
          <cell r="A135" t="str">
            <v>0342001R</v>
          </cell>
          <cell r="B135" t="str">
            <v>Ecole primaire privée</v>
          </cell>
          <cell r="C135" t="str">
            <v>Calandretà
LOS DALFINETS</v>
          </cell>
          <cell r="D135" t="str">
            <v>ANCIENNE CASERNE VAUBAN, 1027 BOULEVARD DE VERDUN</v>
          </cell>
          <cell r="E135" t="str">
            <v>34200</v>
          </cell>
          <cell r="F135">
            <v>34</v>
          </cell>
          <cell r="G135" t="str">
            <v>SETE</v>
          </cell>
          <cell r="H135" t="str">
            <v>Natacha ROBUR-BEZIAC</v>
          </cell>
          <cell r="I135" t="str">
            <v>ce.0342001r@ac-montpellier.fr</v>
          </cell>
        </row>
        <row r="136">
          <cell r="A136" t="str">
            <v>0342002S</v>
          </cell>
          <cell r="B136" t="str">
            <v>Ecole primaire privée</v>
          </cell>
          <cell r="C136" t="str">
            <v xml:space="preserve"> Calandretà
LA GARRIGA</v>
          </cell>
          <cell r="D136" t="str">
            <v>D 31 L'AURELLE DIT CHEMIN DE LA CARABOTTE</v>
          </cell>
          <cell r="E136">
            <v>34150</v>
          </cell>
          <cell r="F136">
            <v>34</v>
          </cell>
          <cell r="G136" t="str">
            <v>GIGNAC</v>
          </cell>
          <cell r="H136" t="str">
            <v>Elisabeth ESCRIVA</v>
          </cell>
          <cell r="I136" t="str">
            <v>ce.0342002s@ac-montpellier.fr</v>
          </cell>
        </row>
        <row r="137">
          <cell r="A137" t="str">
            <v>0342003T</v>
          </cell>
          <cell r="B137" t="str">
            <v xml:space="preserve">Ecole primaire privée </v>
          </cell>
          <cell r="C137" t="str">
            <v xml:space="preserve"> Calandretà
DELS POLINETS</v>
          </cell>
          <cell r="D137" t="str">
            <v>RUE JEAN VIGO</v>
          </cell>
          <cell r="E137" t="str">
            <v>34120</v>
          </cell>
          <cell r="F137">
            <v>34</v>
          </cell>
          <cell r="G137" t="str">
            <v>PEZENAS</v>
          </cell>
          <cell r="H137" t="str">
            <v>Elian BLANCHER</v>
          </cell>
          <cell r="I137" t="str">
            <v>ce.0342003t@ac-montpellier.fr</v>
          </cell>
        </row>
        <row r="138">
          <cell r="A138" t="str">
            <v>0342004U</v>
          </cell>
          <cell r="B138" t="str">
            <v>Ecole primaire privée</v>
          </cell>
          <cell r="C138" t="str">
            <v xml:space="preserve"> Calandretà
LA CARDONILHA</v>
          </cell>
          <cell r="D138" t="str">
            <v>22, RUE DES ENFEDETTES</v>
          </cell>
          <cell r="E138">
            <v>34140</v>
          </cell>
          <cell r="F138">
            <v>34</v>
          </cell>
          <cell r="G138" t="str">
            <v>MEZE</v>
          </cell>
          <cell r="H138" t="str">
            <v xml:space="preserve">Caroline DURAND </v>
          </cell>
          <cell r="I138" t="str">
            <v>ce.0342004u@ac-montpellier.fr</v>
          </cell>
        </row>
        <row r="139">
          <cell r="A139" t="str">
            <v>0342087J</v>
          </cell>
          <cell r="B139" t="str">
            <v>Ecole primaire privée</v>
          </cell>
          <cell r="C139" t="str">
            <v>BEITH JOSSEF</v>
          </cell>
          <cell r="D139" t="str">
            <v>RUE EDOUARD VILLALONGUA</v>
          </cell>
          <cell r="E139">
            <v>34140</v>
          </cell>
          <cell r="F139">
            <v>34</v>
          </cell>
          <cell r="G139" t="str">
            <v>MONTPELLIER</v>
          </cell>
          <cell r="H139" t="str">
            <v xml:space="preserve">Anne RENASSIA-GALLETTO </v>
          </cell>
          <cell r="I139" t="str">
            <v>ce.0342087j@ac-montpellier.fr</v>
          </cell>
        </row>
        <row r="140">
          <cell r="A140" t="str">
            <v>0342103B</v>
          </cell>
          <cell r="B140" t="str">
            <v>Institut Médico-Pédagogique / SESSAD</v>
          </cell>
          <cell r="C140" t="str">
            <v xml:space="preserve">LA CARDABELLE </v>
          </cell>
          <cell r="D140" t="str">
            <v>21, Avenue de Castelnau</v>
          </cell>
          <cell r="E140">
            <v>34090</v>
          </cell>
          <cell r="F140">
            <v>34</v>
          </cell>
          <cell r="G140" t="str">
            <v>MONTPELLIER</v>
          </cell>
          <cell r="H140" t="str">
            <v xml:space="preserve">Arthur FLORIN </v>
          </cell>
          <cell r="I140" t="str">
            <v>ce.0342103b@ac-montpellier.fr</v>
          </cell>
        </row>
        <row r="141">
          <cell r="A141" t="str">
            <v>0342109M</v>
          </cell>
          <cell r="B141" t="str">
            <v>IME Les Pascalunes</v>
          </cell>
          <cell r="C141" t="str">
            <v>LES PASCALUNES</v>
          </cell>
          <cell r="D141" t="str">
            <v>111 rue des Néfliers</v>
          </cell>
          <cell r="E141">
            <v>34400</v>
          </cell>
          <cell r="F141">
            <v>34</v>
          </cell>
          <cell r="G141" t="str">
            <v>LUNEL</v>
          </cell>
          <cell r="H141" t="str">
            <v>Sylvie GIORDANO</v>
          </cell>
          <cell r="I141" t="str">
            <v>ce.0342109m@ac-montpellier.fr</v>
          </cell>
        </row>
        <row r="142">
          <cell r="A142" t="str">
            <v>0342145X</v>
          </cell>
          <cell r="B142" t="str">
            <v>Ecole primaire privée</v>
          </cell>
          <cell r="C142" t="str">
            <v>Calandretà
DAGTENCA</v>
          </cell>
          <cell r="D142" t="str">
            <v>RUE JEAN MOULIN</v>
          </cell>
          <cell r="E142" t="str">
            <v>34300</v>
          </cell>
          <cell r="F142">
            <v>34</v>
          </cell>
          <cell r="G142" t="str">
            <v>AGDE</v>
          </cell>
          <cell r="H142" t="str">
            <v>Marjory BOUZAC</v>
          </cell>
          <cell r="I142" t="str">
            <v>ce.0342145x@ac-montpellier.fr</v>
          </cell>
        </row>
        <row r="143">
          <cell r="A143" t="str">
            <v>0342171A</v>
          </cell>
          <cell r="B143" t="str">
            <v xml:space="preserve">Ecole spécialisée privée </v>
          </cell>
          <cell r="C143" t="str">
            <v>PARENTS-THESE</v>
          </cell>
          <cell r="D143" t="str">
            <v>ZAC Clément Ader, 20 rue des frères Lumières</v>
          </cell>
          <cell r="E143">
            <v>34830</v>
          </cell>
          <cell r="F143">
            <v>34</v>
          </cell>
          <cell r="G143" t="str">
            <v>JACOU</v>
          </cell>
          <cell r="H143" t="str">
            <v xml:space="preserve">Hubert CREPIN </v>
          </cell>
          <cell r="I143" t="str">
            <v>ce.0342171a@ac-montpellier.fr</v>
          </cell>
        </row>
        <row r="144">
          <cell r="A144" t="str">
            <v>0342176F</v>
          </cell>
          <cell r="B144" t="str">
            <v>Ecole élémentaire spécialisée</v>
          </cell>
          <cell r="C144" t="str">
            <v>« AUTREMENT
 CLASSE »</v>
          </cell>
          <cell r="D144" t="str">
            <v>Siège social:
7, rue Pierre Mendès</v>
          </cell>
          <cell r="E144">
            <v>34290</v>
          </cell>
          <cell r="F144">
            <v>34</v>
          </cell>
          <cell r="G144" t="str">
            <v>ABEILHAN</v>
          </cell>
          <cell r="H144" t="str">
            <v xml:space="preserve">Marie-Lise COCY </v>
          </cell>
          <cell r="I144" t="str">
            <v>ce.0342176f@ac-montpellier.fr</v>
          </cell>
        </row>
        <row r="145">
          <cell r="A145" t="str">
            <v>0342279T</v>
          </cell>
          <cell r="B145" t="str">
            <v>Ecole primaire privée</v>
          </cell>
          <cell r="C145" t="str">
            <v>CALANDRETA TERRA MAIRE</v>
          </cell>
          <cell r="D145" t="str">
            <v>1 AVENUE ST VINCENT</v>
          </cell>
          <cell r="E145">
            <v>34700</v>
          </cell>
          <cell r="F145">
            <v>34</v>
          </cell>
          <cell r="G145" t="str">
            <v>SALLELES DU BOSC</v>
          </cell>
          <cell r="H145" t="str">
            <v>Alexandra MADER</v>
          </cell>
          <cell r="I145" t="str">
            <v>ce.0342279t@ac-montpellier.fr</v>
          </cell>
        </row>
        <row r="146">
          <cell r="A146" t="str">
            <v>0342312D</v>
          </cell>
          <cell r="B146" t="str">
            <v>Institut Thérapeutique, Educatif et Pédagogique</v>
          </cell>
          <cell r="C146" t="str">
            <v>LE MONT LOZERE</v>
          </cell>
          <cell r="D146" t="str">
            <v xml:space="preserve">Rue Micheline Ostermayer </v>
          </cell>
          <cell r="E146">
            <v>34500</v>
          </cell>
          <cell r="F146">
            <v>34</v>
          </cell>
          <cell r="G146" t="str">
            <v>BEZIERS</v>
          </cell>
          <cell r="H146" t="str">
            <v xml:space="preserve">Cédric VAREILHES </v>
          </cell>
          <cell r="I146" t="str">
            <v>ce.0342312d@ac-montpellier.fr</v>
          </cell>
        </row>
        <row r="147">
          <cell r="A147" t="str">
            <v>0480528N</v>
          </cell>
          <cell r="B147" t="str">
            <v>Ecole primaire privée</v>
          </cell>
          <cell r="C147" t="str">
            <v>LA PRESENTATION</v>
          </cell>
          <cell r="D147" t="str">
            <v>11 RUE DU GEVAUDAN</v>
          </cell>
          <cell r="E147" t="str">
            <v>48130</v>
          </cell>
          <cell r="F147">
            <v>48</v>
          </cell>
          <cell r="G147" t="str">
            <v>AUMONT AUBRAC</v>
          </cell>
          <cell r="H147" t="str">
            <v xml:space="preserve">Sandrine BOUT </v>
          </cell>
          <cell r="I147" t="str">
            <v>ce.0480528n@ac-montpellier.fr</v>
          </cell>
        </row>
        <row r="148">
          <cell r="A148" t="str">
            <v>0480529P</v>
          </cell>
          <cell r="B148" t="str">
            <v>Ecole primaire privée</v>
          </cell>
          <cell r="C148" t="str">
            <v>L'ESPERANCE</v>
          </cell>
          <cell r="D148" t="str">
            <v>ROUTE DEPARTEMENTALE  988</v>
          </cell>
          <cell r="E148" t="str">
            <v>48600</v>
          </cell>
          <cell r="F148">
            <v>48</v>
          </cell>
          <cell r="G148" t="str">
            <v>AUROUX</v>
          </cell>
          <cell r="H148" t="str">
            <v xml:space="preserve">Claudie-Dominique DELANNAY </v>
          </cell>
          <cell r="I148" t="str">
            <v>ce.0480529p@ac-montpellier.fr</v>
          </cell>
        </row>
        <row r="149">
          <cell r="A149" t="str">
            <v>0480530R</v>
          </cell>
          <cell r="B149" t="str">
            <v>Ecole primaire privée</v>
          </cell>
          <cell r="C149" t="str">
            <v>SAINTE MARIE D'AUXILLAC</v>
          </cell>
          <cell r="E149" t="str">
            <v>48500</v>
          </cell>
          <cell r="F149">
            <v>48</v>
          </cell>
          <cell r="G149" t="str">
            <v>LA CANOURGUE</v>
          </cell>
          <cell r="H149" t="str">
            <v xml:space="preserve">Sophie ASTRUC </v>
          </cell>
          <cell r="I149" t="str">
            <v>ce.0480530r@ac-montpellier.fr</v>
          </cell>
        </row>
        <row r="150">
          <cell r="A150" t="str">
            <v>0480531S</v>
          </cell>
          <cell r="B150" t="str">
            <v>Ecole primaire privée</v>
          </cell>
          <cell r="C150" t="str">
            <v>DU SACRE-COEUR</v>
          </cell>
          <cell r="D150" t="str">
            <v>AVENUE DU GEVAUDAN</v>
          </cell>
          <cell r="E150" t="str">
            <v>48000</v>
          </cell>
          <cell r="F150">
            <v>48</v>
          </cell>
          <cell r="G150" t="str">
            <v>BADAROUX</v>
          </cell>
          <cell r="H150" t="str">
            <v xml:space="preserve">Sandrine PENSATO </v>
          </cell>
          <cell r="I150" t="str">
            <v>ce.0480531s@ac-montpellier.fr</v>
          </cell>
        </row>
        <row r="151">
          <cell r="A151" t="str">
            <v>0480538Z</v>
          </cell>
          <cell r="B151" t="str">
            <v>Ecole primaire privée</v>
          </cell>
          <cell r="C151" t="str">
            <v>MARIE RIVIER</v>
          </cell>
          <cell r="D151" t="str">
            <v>RUE DU SEMINAIRE</v>
          </cell>
          <cell r="E151" t="str">
            <v>48230</v>
          </cell>
          <cell r="F151">
            <v>48</v>
          </cell>
          <cell r="G151" t="str">
            <v>CHANAC</v>
          </cell>
          <cell r="H151" t="str">
            <v xml:space="preserve">Jean-François MOULIN  </v>
          </cell>
          <cell r="I151" t="str">
            <v>ce.0480538z@ac-montpellier.fr</v>
          </cell>
        </row>
        <row r="152">
          <cell r="A152" t="str">
            <v>0480539A</v>
          </cell>
          <cell r="B152" t="str">
            <v>Ecole primaire privée</v>
          </cell>
          <cell r="C152" t="str">
            <v>LA FARANDOLE</v>
          </cell>
          <cell r="D152" t="str">
            <v>VILLAGE</v>
          </cell>
          <cell r="E152" t="str">
            <v>48000</v>
          </cell>
          <cell r="F152">
            <v>48</v>
          </cell>
          <cell r="G152" t="str">
            <v>CHASTEL NOUVEL</v>
          </cell>
          <cell r="H152" t="str">
            <v xml:space="preserve">Valérie MILOT </v>
          </cell>
          <cell r="I152" t="str">
            <v>ce.0480539a@ac-montpellier.fr</v>
          </cell>
        </row>
        <row r="153">
          <cell r="A153" t="str">
            <v>0480546H</v>
          </cell>
          <cell r="B153" t="str">
            <v>Ecole primaire privée</v>
          </cell>
          <cell r="C153" t="str">
            <v>STE EMILIE</v>
          </cell>
          <cell r="D153" t="str">
            <v>LE BOURG</v>
          </cell>
          <cell r="E153" t="str">
            <v>48310</v>
          </cell>
          <cell r="F153">
            <v>48</v>
          </cell>
          <cell r="G153" t="str">
            <v>FOURNELS</v>
          </cell>
          <cell r="H153" t="str">
            <v>Ligia REVERSAT</v>
          </cell>
          <cell r="I153" t="str">
            <v>ce.0480546h@ac-montpellier.fr</v>
          </cell>
        </row>
        <row r="154">
          <cell r="A154" t="str">
            <v>0480547J</v>
          </cell>
          <cell r="B154" t="str">
            <v>Ecole primaire privée</v>
          </cell>
          <cell r="C154" t="str">
            <v>SAINT-JOSEPH</v>
          </cell>
          <cell r="D154" t="str">
            <v>RUE DU COUVENT</v>
          </cell>
          <cell r="E154" t="str">
            <v>48600</v>
          </cell>
          <cell r="F154">
            <v>48</v>
          </cell>
          <cell r="G154" t="str">
            <v>GRANDRIEU</v>
          </cell>
          <cell r="H154" t="str">
            <v xml:space="preserve">Marie-Claire PAJOT </v>
          </cell>
          <cell r="I154" t="str">
            <v>ce.0480547j@ac-montpellier.fr</v>
          </cell>
        </row>
        <row r="155">
          <cell r="A155" t="str">
            <v>0480548K</v>
          </cell>
          <cell r="B155" t="str">
            <v>Ecole primaire privée</v>
          </cell>
          <cell r="C155" t="str">
            <v>SAINT ROCH</v>
          </cell>
          <cell r="D155" t="str">
            <v>VILLAGE</v>
          </cell>
          <cell r="E155" t="str">
            <v>48340</v>
          </cell>
          <cell r="F155">
            <v>48</v>
          </cell>
          <cell r="G155" t="str">
            <v>LES HERMAUX</v>
          </cell>
          <cell r="H155" t="str">
            <v>Laurence AÏHONNOU</v>
          </cell>
          <cell r="I155" t="str">
            <v>ce.0480548k@ac-montpellier.fr</v>
          </cell>
        </row>
        <row r="156">
          <cell r="A156" t="str">
            <v>0480549L</v>
          </cell>
          <cell r="B156" t="str">
            <v>Ecole primaire privée</v>
          </cell>
          <cell r="C156" t="str">
            <v>SAINTE-URSULE</v>
          </cell>
          <cell r="D156" t="str">
            <v>31 RUE DE LA VILLE</v>
          </cell>
          <cell r="E156" t="str">
            <v>48320</v>
          </cell>
          <cell r="F156">
            <v>48</v>
          </cell>
          <cell r="G156" t="str">
            <v>ISPAGNAC</v>
          </cell>
          <cell r="H156" t="str">
            <v xml:space="preserve">Laurence CHABALIER </v>
          </cell>
          <cell r="I156" t="str">
            <v>ce.0480549l@ac-montpellier.fr</v>
          </cell>
        </row>
        <row r="157">
          <cell r="A157" t="str">
            <v>0480552P</v>
          </cell>
          <cell r="B157" t="str">
            <v>Ecole primaire privée</v>
          </cell>
          <cell r="C157" t="str">
            <v>JEANNE D'ARC</v>
          </cell>
          <cell r="D157" t="str">
            <v>RUE FELIX VIALLET</v>
          </cell>
          <cell r="E157" t="str">
            <v>48300</v>
          </cell>
          <cell r="F157">
            <v>48</v>
          </cell>
          <cell r="G157" t="str">
            <v>LANGOGNE</v>
          </cell>
          <cell r="H157" t="str">
            <v xml:space="preserve">Véronique CABANIS </v>
          </cell>
          <cell r="I157" t="str">
            <v>ce.0480552p@ac-montpellier.fr</v>
          </cell>
        </row>
        <row r="158">
          <cell r="A158" t="str">
            <v>0480554S</v>
          </cell>
          <cell r="B158" t="str">
            <v>Ecole primaire privée</v>
          </cell>
          <cell r="C158" t="str">
            <v>LA PRESENTATION</v>
          </cell>
          <cell r="D158" t="str">
            <v>BOULEVARD ROBERT DE FLERS</v>
          </cell>
          <cell r="E158" t="str">
            <v>48140</v>
          </cell>
          <cell r="F158">
            <v>48</v>
          </cell>
          <cell r="G158" t="str">
            <v>LE MALZIEU VILLE</v>
          </cell>
          <cell r="H158" t="str">
            <v>Lynda CLAUZIER</v>
          </cell>
          <cell r="I158" t="str">
            <v>ce.0480554s@ac-montpellier.fr</v>
          </cell>
        </row>
        <row r="159">
          <cell r="A159" t="str">
            <v>0480556U</v>
          </cell>
          <cell r="B159" t="str">
            <v>Ecole primaire privée</v>
          </cell>
          <cell r="C159" t="str">
            <v>SAINTE-FAMILLE</v>
          </cell>
          <cell r="D159" t="str">
            <v>PLACE DU SOUBEYRAN</v>
          </cell>
          <cell r="E159" t="str">
            <v>48100</v>
          </cell>
          <cell r="F159">
            <v>48</v>
          </cell>
          <cell r="G159" t="str">
            <v>MARVEJOLS</v>
          </cell>
          <cell r="H159" t="str">
            <v>Maryline MARIE</v>
          </cell>
          <cell r="I159" t="str">
            <v>ce.0480556u@ac-montpellier.fr</v>
          </cell>
        </row>
        <row r="160">
          <cell r="A160" t="str">
            <v>0480558W</v>
          </cell>
          <cell r="B160" t="str">
            <v>Ecole primaire privée</v>
          </cell>
          <cell r="C160" t="str">
            <v>SAINT-JOSEPH</v>
          </cell>
          <cell r="D160" t="str">
            <v>1 RUE CHAPTAL</v>
          </cell>
          <cell r="E160" t="str">
            <v>48000</v>
          </cell>
          <cell r="F160">
            <v>48</v>
          </cell>
          <cell r="G160" t="str">
            <v>MENDE</v>
          </cell>
          <cell r="H160" t="str">
            <v xml:space="preserve">Eugénie MONTEIL </v>
          </cell>
          <cell r="I160" t="str">
            <v>ce.0480558w@ac-montpellier.fr</v>
          </cell>
        </row>
        <row r="161">
          <cell r="A161" t="str">
            <v>0480559X</v>
          </cell>
          <cell r="B161" t="str">
            <v>Ecole primaire privée</v>
          </cell>
          <cell r="C161" t="str">
            <v>LES TILLEULS</v>
          </cell>
          <cell r="D161" t="str">
            <v>QUARTIER DE FONTANILLES</v>
          </cell>
          <cell r="E161" t="str">
            <v>48000</v>
          </cell>
          <cell r="F161">
            <v>48</v>
          </cell>
          <cell r="G161" t="str">
            <v>MENDE</v>
          </cell>
          <cell r="H161" t="str">
            <v xml:space="preserve">Marie-Hélène TURC </v>
          </cell>
          <cell r="I161" t="str">
            <v>ce.0480559x@ac-montpellier.fr</v>
          </cell>
        </row>
        <row r="162">
          <cell r="A162" t="str">
            <v>0480560Y</v>
          </cell>
          <cell r="B162" t="str">
            <v>Ecole primaire privée</v>
          </cell>
          <cell r="C162" t="str">
            <v>SAINTE-MARIE</v>
          </cell>
          <cell r="D162" t="str">
            <v>1 RUE SAINT BLAISE</v>
          </cell>
          <cell r="E162" t="str">
            <v>48150</v>
          </cell>
          <cell r="F162">
            <v>48</v>
          </cell>
          <cell r="G162" t="str">
            <v>MEYRUEIS</v>
          </cell>
          <cell r="H162" t="str">
            <v xml:space="preserve">Evelyne PERICHON </v>
          </cell>
          <cell r="I162" t="str">
            <v>ce.0480560y@ac-montpellier.fr</v>
          </cell>
        </row>
        <row r="163">
          <cell r="A163" t="str">
            <v>0480563B</v>
          </cell>
          <cell r="B163" t="str">
            <v>Ecole primaire privée</v>
          </cell>
          <cell r="C163" t="str">
            <v>ST JOSEPH</v>
          </cell>
          <cell r="D163" t="str">
            <v>VILLAGE</v>
          </cell>
          <cell r="E163" t="str">
            <v>48260</v>
          </cell>
          <cell r="F163">
            <v>48</v>
          </cell>
          <cell r="G163" t="str">
            <v>NASBINALS</v>
          </cell>
          <cell r="H163" t="str">
            <v>Béatrice COUDERC</v>
          </cell>
          <cell r="I163" t="str">
            <v>ce.0480563b@ac-montpellier.fr</v>
          </cell>
        </row>
        <row r="164">
          <cell r="A164" t="str">
            <v>0480566E</v>
          </cell>
          <cell r="B164" t="str">
            <v>Ecole primaire privée</v>
          </cell>
          <cell r="C164" t="str">
            <v>SAINT FERREOL</v>
          </cell>
          <cell r="D164" t="str">
            <v>AU BOURG</v>
          </cell>
          <cell r="E164" t="str">
            <v>48700</v>
          </cell>
          <cell r="F164">
            <v>48</v>
          </cell>
          <cell r="G164" t="str">
            <v>RIEUTORT DE RANDON</v>
          </cell>
          <cell r="H164" t="str">
            <v xml:space="preserve">Laëtitia CLAVEL  </v>
          </cell>
          <cell r="I164" t="str">
            <v>ce.0480566e@ac-montpellier.fr</v>
          </cell>
        </row>
        <row r="165">
          <cell r="A165" t="str">
            <v>0480568G</v>
          </cell>
          <cell r="B165" t="str">
            <v>Ecole primaire privée</v>
          </cell>
          <cell r="C165" t="str">
            <v>SAINTE-MARIE</v>
          </cell>
          <cell r="D165" t="str">
            <v>3 RUE THEOPHILE ROUSSEL</v>
          </cell>
          <cell r="E165" t="str">
            <v>48200</v>
          </cell>
          <cell r="F165">
            <v>48</v>
          </cell>
          <cell r="G165" t="str">
            <v>SAINT CHELY D APCHER</v>
          </cell>
          <cell r="H165" t="str">
            <v>Laëtitia BRINGER</v>
          </cell>
          <cell r="I165" t="str">
            <v>ce.0480568g@ac-montpellier.fr</v>
          </cell>
        </row>
        <row r="166">
          <cell r="A166" t="str">
            <v>0480572L</v>
          </cell>
          <cell r="B166" t="str">
            <v>Ecole primaire privée</v>
          </cell>
          <cell r="C166" t="str">
            <v>SAINTE-MARIE</v>
          </cell>
          <cell r="D166" t="str">
            <v>RUE DES ECOLES</v>
          </cell>
          <cell r="E166" t="str">
            <v>48340</v>
          </cell>
          <cell r="F166">
            <v>48</v>
          </cell>
          <cell r="G166" t="str">
            <v>SAINT GERMAIN DU TEIL</v>
          </cell>
          <cell r="H166" t="str">
            <v xml:space="preserve">Laëtitia BRINGER </v>
          </cell>
          <cell r="I166" t="str">
            <v>ce.0480572l@ac-montpellier.fr</v>
          </cell>
        </row>
        <row r="167">
          <cell r="A167" t="str">
            <v>0480576R</v>
          </cell>
          <cell r="B167" t="str">
            <v>Ecole primaire privée</v>
          </cell>
          <cell r="C167" t="str">
            <v>STE ANGELE</v>
          </cell>
          <cell r="D167" t="str">
            <v>ROUTE DE ST DENIS</v>
          </cell>
          <cell r="E167" t="str">
            <v>48700</v>
          </cell>
          <cell r="F167">
            <v>48</v>
          </cell>
          <cell r="G167" t="str">
            <v>SERVERETTE</v>
          </cell>
          <cell r="H167" t="str">
            <v>Christelle  HUGONNET</v>
          </cell>
          <cell r="I167" t="str">
            <v>ce.0480576r@ac-montpellier.fr</v>
          </cell>
        </row>
        <row r="168">
          <cell r="A168" t="str">
            <v>0480586B</v>
          </cell>
          <cell r="B168" t="str">
            <v>Ecole primaire privée</v>
          </cell>
          <cell r="C168" t="str">
            <v>SACRE-COEUR</v>
          </cell>
          <cell r="D168" t="str">
            <v>PLACE DU PRE COMMUN</v>
          </cell>
          <cell r="E168" t="str">
            <v>48500</v>
          </cell>
          <cell r="F168">
            <v>48</v>
          </cell>
          <cell r="G168" t="str">
            <v>LA CANOURGUE</v>
          </cell>
          <cell r="H168" t="str">
            <v xml:space="preserve">Sophie FRAISSE </v>
          </cell>
          <cell r="I168" t="str">
            <v>ce.0480586b@ac-montpellier.fr</v>
          </cell>
        </row>
        <row r="169">
          <cell r="A169" t="str">
            <v>0480617K</v>
          </cell>
          <cell r="B169" t="str">
            <v>Institut  Médico-Educatif</v>
          </cell>
          <cell r="C169" t="str">
            <v>LES SAPINS</v>
          </cell>
          <cell r="D169" t="str">
            <v>AVENUE PIERRE SEMARD</v>
          </cell>
          <cell r="E169">
            <v>48100</v>
          </cell>
          <cell r="F169">
            <v>48</v>
          </cell>
          <cell r="G169" t="str">
            <v>MARVEJOLS</v>
          </cell>
          <cell r="H169" t="str">
            <v xml:space="preserve">Isabelle CASTAGNIE-BERTHUIT </v>
          </cell>
          <cell r="I169" t="str">
            <v>ce.0480617k@ac-montpellier.fr</v>
          </cell>
        </row>
        <row r="170">
          <cell r="A170" t="str">
            <v>0480687L</v>
          </cell>
          <cell r="B170" t="str">
            <v>Ecole primaire privée</v>
          </cell>
          <cell r="C170" t="str">
            <v>JEANNE D ARC</v>
          </cell>
          <cell r="D170" t="str">
            <v>20 RUE DU TORRENT</v>
          </cell>
          <cell r="E170" t="str">
            <v>48000</v>
          </cell>
          <cell r="F170">
            <v>48</v>
          </cell>
          <cell r="G170" t="str">
            <v>MENDE</v>
          </cell>
          <cell r="H170" t="str">
            <v xml:space="preserve">Jean-Luc PRIVAT </v>
          </cell>
          <cell r="I170" t="str">
            <v>ce.0480687l@ac-montpellier.fr</v>
          </cell>
        </row>
        <row r="171">
          <cell r="A171" t="str">
            <v>0480690P</v>
          </cell>
          <cell r="B171" t="str">
            <v>Ecole primaire privée</v>
          </cell>
          <cell r="C171" t="str">
            <v>ST REGIS</v>
          </cell>
          <cell r="D171" t="str">
            <v>PLACE DE L'EGLISE</v>
          </cell>
          <cell r="E171" t="str">
            <v>48120</v>
          </cell>
          <cell r="F171">
            <v>48</v>
          </cell>
          <cell r="G171" t="str">
            <v>SAINT ALBAN SUR LIMAGNOLE</v>
          </cell>
          <cell r="H171" t="str">
            <v xml:space="preserve">Geneviève MALAVIELLE </v>
          </cell>
          <cell r="I171" t="str">
            <v>ce.0480690p@ac-montpellier.fr</v>
          </cell>
        </row>
        <row r="172">
          <cell r="A172" t="str">
            <v>0660505R</v>
          </cell>
          <cell r="B172" t="str">
            <v>Institut Thérapeutique, Educatif et Pédagogique</v>
          </cell>
          <cell r="C172" t="str">
            <v>FRANCOIS TOSQUELLES ADPEP66</v>
          </cell>
          <cell r="D172" t="str">
            <v>CHEMIN DELS HORTS</v>
          </cell>
          <cell r="E172">
            <v>66350</v>
          </cell>
          <cell r="F172">
            <v>66</v>
          </cell>
          <cell r="G172" t="str">
            <v>TOULOUGES</v>
          </cell>
          <cell r="H172" t="str">
            <v xml:space="preserve">Monique VILLARD </v>
          </cell>
          <cell r="I172" t="str">
            <v>ce.0660505r@ac-montpellier.fr</v>
          </cell>
        </row>
        <row r="173">
          <cell r="A173" t="str">
            <v>0660529S</v>
          </cell>
          <cell r="B173" t="str">
            <v>Ecole primaire privée</v>
          </cell>
          <cell r="C173" t="str">
            <v>SAINTE-MARIE</v>
          </cell>
          <cell r="D173" t="str">
            <v>CHEMIN DES ROURES</v>
          </cell>
          <cell r="E173" t="str">
            <v>66350</v>
          </cell>
          <cell r="F173">
            <v>66</v>
          </cell>
          <cell r="G173" t="str">
            <v>TOULOUGES</v>
          </cell>
          <cell r="H173" t="str">
            <v xml:space="preserve">Marie-Pierre GARCIA </v>
          </cell>
          <cell r="I173" t="str">
            <v>ce.0660529s@ac-montpellier.fr</v>
          </cell>
        </row>
        <row r="174">
          <cell r="A174" t="str">
            <v>0660530T</v>
          </cell>
          <cell r="B174" t="str">
            <v>Ecole primaire privée</v>
          </cell>
          <cell r="C174" t="str">
            <v>JEANNE D'ARC</v>
          </cell>
          <cell r="D174" t="str">
            <v>16 RUE VALETTE</v>
          </cell>
          <cell r="E174" t="str">
            <v>66000</v>
          </cell>
          <cell r="F174">
            <v>66</v>
          </cell>
          <cell r="G174" t="str">
            <v>PERPIGNAN</v>
          </cell>
          <cell r="H174" t="str">
            <v xml:space="preserve">Jacqueline MIRALLES </v>
          </cell>
          <cell r="I174" t="str">
            <v>ce.0660530t@ac-montpellier.fr</v>
          </cell>
        </row>
        <row r="175">
          <cell r="A175" t="str">
            <v>0660532V</v>
          </cell>
          <cell r="B175" t="str">
            <v>Ecole primaire privée</v>
          </cell>
          <cell r="C175" t="str">
            <v>SAINT-JOSEPH</v>
          </cell>
          <cell r="D175" t="str">
            <v>2 RUE PAUL TORTELIER</v>
          </cell>
          <cell r="E175" t="str">
            <v>66500</v>
          </cell>
          <cell r="F175">
            <v>66</v>
          </cell>
          <cell r="G175" t="str">
            <v>PRADES</v>
          </cell>
          <cell r="H175" t="str">
            <v xml:space="preserve">Catherine MATTEUNI-BOSON </v>
          </cell>
          <cell r="I175" t="str">
            <v>ce.0660532v@ac-montpellier.fr</v>
          </cell>
        </row>
        <row r="176">
          <cell r="A176" t="str">
            <v>0660534X</v>
          </cell>
          <cell r="B176" t="str">
            <v>Ecole primaire privée</v>
          </cell>
          <cell r="C176" t="str">
            <v>DU SACRE-COEUR</v>
          </cell>
          <cell r="D176" t="str">
            <v>33 RUE DU 4 SEPTEMBRE</v>
          </cell>
          <cell r="E176" t="str">
            <v>66600</v>
          </cell>
          <cell r="F176">
            <v>66</v>
          </cell>
          <cell r="G176" t="str">
            <v>ESPIRA DE L AGLY</v>
          </cell>
          <cell r="H176" t="str">
            <v xml:space="preserve">Isabelle NGUYEN </v>
          </cell>
          <cell r="I176" t="str">
            <v>ce.0660534x@ac-montpellier.fr</v>
          </cell>
        </row>
        <row r="177">
          <cell r="A177" t="str">
            <v>0660628Z</v>
          </cell>
          <cell r="B177" t="str">
            <v>Institut Médico-Educatif</v>
          </cell>
          <cell r="C177" t="str">
            <v>A. MAILLOL</v>
          </cell>
          <cell r="D177" t="str">
            <v>198 CHEMIN DU MAS TAILLANT BP2 66430</v>
          </cell>
          <cell r="E177">
            <v>66430</v>
          </cell>
          <cell r="F177">
            <v>66</v>
          </cell>
          <cell r="G177" t="str">
            <v>BOMPAS</v>
          </cell>
          <cell r="H177" t="str">
            <v xml:space="preserve">Pierre ROURA </v>
          </cell>
          <cell r="I177" t="str">
            <v>ce.0660628z@ac-montpellier.fr</v>
          </cell>
        </row>
        <row r="178">
          <cell r="A178" t="str">
            <v>0660630B</v>
          </cell>
          <cell r="B178" t="str">
            <v>Institut Médico-Educatif</v>
          </cell>
          <cell r="C178" t="str">
            <v>AL CASAL</v>
          </cell>
          <cell r="D178" t="str">
            <v>15 BOULEVARD DE LA VALLEE DE LA TET</v>
          </cell>
          <cell r="E178">
            <v>66270</v>
          </cell>
          <cell r="F178">
            <v>66</v>
          </cell>
          <cell r="G178" t="str">
            <v>LE SOLER</v>
          </cell>
          <cell r="H178" t="str">
            <v xml:space="preserve">Roland MONIER </v>
          </cell>
          <cell r="I178" t="str">
            <v>ce.0660630b@ac-montpellier.fr</v>
          </cell>
        </row>
        <row r="179">
          <cell r="A179" t="str">
            <v>0660635G</v>
          </cell>
          <cell r="B179" t="str">
            <v>Institut d'Education Motrice</v>
          </cell>
          <cell r="C179" t="str">
            <v>GALAXIE</v>
          </cell>
          <cell r="D179" t="str">
            <v>157 AVENUE CHARLEMAGNE</v>
          </cell>
          <cell r="E179">
            <v>66700</v>
          </cell>
          <cell r="F179">
            <v>66</v>
          </cell>
          <cell r="G179" t="str">
            <v>ARGELES SUR MER</v>
          </cell>
          <cell r="H179" t="str">
            <v xml:space="preserve">Martine POUZIN-WOTTLE </v>
          </cell>
          <cell r="I179" t="str">
            <v>ce.0660635g@ac-montpellier.fr</v>
          </cell>
        </row>
        <row r="180">
          <cell r="A180" t="str">
            <v>0660730K</v>
          </cell>
          <cell r="B180" t="str">
            <v xml:space="preserve">Centre Psychothérapique de jour pour enfants </v>
          </cell>
          <cell r="C180" t="str">
            <v>SOL Y VENT</v>
          </cell>
          <cell r="D180" t="str">
            <v>2 TER RUE FIRMIN DIDOT</v>
          </cell>
          <cell r="E180" t="str">
            <v>66600</v>
          </cell>
          <cell r="F180">
            <v>66</v>
          </cell>
          <cell r="G180" t="str">
            <v>PERPIGNAN</v>
          </cell>
          <cell r="H180" t="str">
            <v>M. BANYOLS</v>
          </cell>
          <cell r="I180" t="str">
            <v>ce.0660730k@ac-montpellier.fr</v>
          </cell>
        </row>
        <row r="181">
          <cell r="A181" t="str">
            <v>0660751H</v>
          </cell>
          <cell r="B181" t="str">
            <v>Institut Thérapeutique, Educatif et Pédagogique</v>
          </cell>
          <cell r="C181" t="str">
            <v>PEYREBRUNE</v>
          </cell>
          <cell r="D181" t="str">
            <v>CHEMIN DE MILLAS</v>
          </cell>
          <cell r="E181">
            <v>66170</v>
          </cell>
          <cell r="F181">
            <v>66</v>
          </cell>
          <cell r="G181" t="str">
            <v>NEFIACH</v>
          </cell>
          <cell r="H181" t="str">
            <v xml:space="preserve">Claudine LAOUADI </v>
          </cell>
          <cell r="I181" t="str">
            <v>ce.0660751h@ac-montpellier.fr</v>
          </cell>
        </row>
        <row r="182">
          <cell r="A182" t="str">
            <v>0660783T</v>
          </cell>
          <cell r="B182" t="str">
            <v>Centre hospitalier Louis-Jean Grégory</v>
          </cell>
          <cell r="C182" t="str">
            <v>Unité d'Enseignement LA PASSERELLE</v>
          </cell>
          <cell r="D182" t="str">
            <v>ROUTE DE CASTELNOU</v>
          </cell>
          <cell r="E182">
            <v>66301</v>
          </cell>
          <cell r="F182">
            <v>66</v>
          </cell>
          <cell r="G182" t="str">
            <v>THUIR</v>
          </cell>
          <cell r="H182" t="str">
            <v>M. BANYOLS</v>
          </cell>
          <cell r="I182" t="str">
            <v>ce.0660783t@ac-montpellier.fr</v>
          </cell>
        </row>
        <row r="183">
          <cell r="A183" t="str">
            <v>0660807U</v>
          </cell>
          <cell r="B183" t="str">
            <v>Ecole primaire privée</v>
          </cell>
          <cell r="C183" t="str">
            <v>SAINT PIERRE DE LA MER</v>
          </cell>
          <cell r="D183" t="str">
            <v>LA PRADE</v>
          </cell>
          <cell r="E183" t="str">
            <v>66750</v>
          </cell>
          <cell r="F183">
            <v>66</v>
          </cell>
          <cell r="G183" t="str">
            <v>SAINT CYPRIEN</v>
          </cell>
          <cell r="H183" t="str">
            <v>MME CHAUVET</v>
          </cell>
          <cell r="I183" t="str">
            <v>ce.0660807u@ac-montpellier.fr</v>
          </cell>
        </row>
        <row r="184">
          <cell r="A184" t="str">
            <v>0660818F</v>
          </cell>
          <cell r="B184" t="str">
            <v>Ecole primaire privée</v>
          </cell>
          <cell r="C184" t="str">
            <v>LA BRESSOLA</v>
          </cell>
          <cell r="D184" t="str">
            <v>RUE NATURE</v>
          </cell>
          <cell r="E184" t="str">
            <v>66000</v>
          </cell>
          <cell r="F184">
            <v>66</v>
          </cell>
          <cell r="G184" t="str">
            <v>PERPIGNAN</v>
          </cell>
          <cell r="H184" t="str">
            <v>Mireia GUERRERO-CASERO</v>
          </cell>
          <cell r="I184" t="str">
            <v>ce.0660818f@ac-montpellier.fr</v>
          </cell>
        </row>
        <row r="185">
          <cell r="A185" t="str">
            <v>0660819G</v>
          </cell>
          <cell r="B185" t="str">
            <v>Ecole primaire privée</v>
          </cell>
          <cell r="C185" t="str">
            <v>LA BRESSOLA</v>
          </cell>
          <cell r="D185" t="str">
            <v>13 ROUTE DE CANOHES / NYLS</v>
          </cell>
          <cell r="E185" t="str">
            <v>66300</v>
          </cell>
          <cell r="F185">
            <v>66</v>
          </cell>
          <cell r="G185" t="str">
            <v>PONTEILLA</v>
          </cell>
          <cell r="H185" t="str">
            <v xml:space="preserve">Roselyne JIMENEZ </v>
          </cell>
          <cell r="I185" t="str">
            <v>ce.0660819g@ac-montpellier.fr</v>
          </cell>
        </row>
        <row r="186">
          <cell r="A186" t="str">
            <v>0660820H</v>
          </cell>
          <cell r="B186" t="str">
            <v>Ecole primaire privée</v>
          </cell>
          <cell r="C186" t="str">
            <v>LA BRESSOLA</v>
          </cell>
          <cell r="D186" t="str">
            <v>27 RUE DE L'HOSPICE</v>
          </cell>
          <cell r="E186" t="str">
            <v>66500</v>
          </cell>
          <cell r="F186">
            <v>66</v>
          </cell>
          <cell r="G186" t="str">
            <v>PRADES</v>
          </cell>
          <cell r="H186" t="str">
            <v>Martine MONTAGNE-SANSA</v>
          </cell>
          <cell r="I186" t="str">
            <v>ce.0660820h@ac-montpellier.fr</v>
          </cell>
        </row>
        <row r="187">
          <cell r="A187" t="str">
            <v>0660850R</v>
          </cell>
          <cell r="B187" t="str">
            <v>Ecole élémentaire privée</v>
          </cell>
          <cell r="C187" t="str">
            <v>LA BRESSOLA</v>
          </cell>
          <cell r="D187" t="str">
            <v>RUE DE LA PAIX</v>
          </cell>
          <cell r="E187" t="str">
            <v>66270</v>
          </cell>
          <cell r="F187">
            <v>66</v>
          </cell>
          <cell r="G187" t="str">
            <v>LE SOLER</v>
          </cell>
          <cell r="H187" t="str">
            <v>Karine MUNT</v>
          </cell>
          <cell r="I187" t="str">
            <v>ce.0660850r@ac-montpellier.fr</v>
          </cell>
        </row>
        <row r="188">
          <cell r="A188" t="str">
            <v>0660863E</v>
          </cell>
          <cell r="B188" t="str">
            <v>Ecole élémentaire privée</v>
          </cell>
          <cell r="C188" t="str">
            <v>LA BRESSOLA</v>
          </cell>
          <cell r="D188" t="str">
            <v>RUE ROC DE QUAZEMI</v>
          </cell>
          <cell r="E188" t="str">
            <v>66240</v>
          </cell>
          <cell r="F188">
            <v>66</v>
          </cell>
          <cell r="G188" t="str">
            <v>SAINT ESTEVE</v>
          </cell>
          <cell r="H188" t="str">
            <v xml:space="preserve">Laure COSTE </v>
          </cell>
          <cell r="I188" t="str">
            <v>ce.0660863e@ac-montpellier.fr</v>
          </cell>
        </row>
        <row r="189">
          <cell r="A189" t="str">
            <v>0660873R</v>
          </cell>
          <cell r="B189" t="str">
            <v>Ecole élémentaire privée</v>
          </cell>
          <cell r="C189" t="str">
            <v>ROSETTE BLANC</v>
          </cell>
          <cell r="D189" t="str">
            <v>21 AVENUE MARECHAL LECLERC</v>
          </cell>
          <cell r="E189" t="str">
            <v>66120</v>
          </cell>
          <cell r="F189">
            <v>66</v>
          </cell>
          <cell r="G189" t="str">
            <v>FONT ROMEU ODEILLO VIA</v>
          </cell>
          <cell r="H189" t="str">
            <v xml:space="preserve">Jean-Marie PLANES </v>
          </cell>
          <cell r="I189" t="str">
            <v>ce.0660873r@ac-montpellier.fr</v>
          </cell>
        </row>
        <row r="190">
          <cell r="A190" t="str">
            <v>0660881Z</v>
          </cell>
          <cell r="B190" t="str">
            <v>Institut Médico-Educatif</v>
          </cell>
          <cell r="C190" t="str">
            <v>LES PEUPLIERS</v>
          </cell>
          <cell r="D190" t="str">
            <v>5 RUE DES PYRENEES</v>
          </cell>
          <cell r="E190">
            <v>66450</v>
          </cell>
          <cell r="F190">
            <v>66</v>
          </cell>
          <cell r="G190" t="str">
            <v>POLLESTRES</v>
          </cell>
          <cell r="H190" t="str">
            <v xml:space="preserve">Stephan CATHELAT </v>
          </cell>
          <cell r="I190" t="str">
            <v>ce.0660881z@ac-montpellier.fr</v>
          </cell>
        </row>
        <row r="191">
          <cell r="A191" t="str">
            <v>0660927Z</v>
          </cell>
          <cell r="B191" t="str">
            <v>Institut d'Education Motrice</v>
          </cell>
          <cell r="C191" t="str">
            <v>SYMPHONIE</v>
          </cell>
          <cell r="D191" t="str">
            <v>3 RUE DES PYRENEES</v>
          </cell>
          <cell r="E191">
            <v>66450</v>
          </cell>
          <cell r="F191">
            <v>66</v>
          </cell>
          <cell r="G191" t="str">
            <v>POLLESTRES</v>
          </cell>
          <cell r="H191" t="str">
            <v>Daniel BELLUE</v>
          </cell>
          <cell r="I191" t="str">
            <v>ce.0660927z@ac-montpellier.fr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 HEBDOMADAIRE"/>
      <sheetName val="TP ANNUEL"/>
      <sheetName val="Feuil1"/>
    </sheetNames>
    <sheetDataSet>
      <sheetData sheetId="0">
        <row r="15">
          <cell r="G15">
            <v>36</v>
          </cell>
          <cell r="J15">
            <v>4.5</v>
          </cell>
        </row>
        <row r="17">
          <cell r="M17">
            <v>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N3149"/>
  <sheetViews>
    <sheetView tabSelected="1" workbookViewId="0">
      <selection activeCell="AD19" sqref="AD19"/>
    </sheetView>
  </sheetViews>
  <sheetFormatPr baseColWidth="10" defaultColWidth="11.44140625" defaultRowHeight="14.4" x14ac:dyDescent="0.3"/>
  <cols>
    <col min="1" max="1" width="4.5546875" style="21" bestFit="1" customWidth="1"/>
    <col min="2" max="2" width="4.5546875" style="21" customWidth="1"/>
    <col min="3" max="3" width="4.6640625" style="2" bestFit="1" customWidth="1"/>
    <col min="4" max="4" width="4.33203125" style="2" bestFit="1" customWidth="1"/>
    <col min="5" max="5" width="4.6640625" style="2" bestFit="1" customWidth="1"/>
    <col min="6" max="6" width="10.6640625" style="55" bestFit="1" customWidth="1"/>
    <col min="7" max="14" width="3" style="12" bestFit="1" customWidth="1"/>
    <col min="15" max="16" width="3" style="10" bestFit="1" customWidth="1"/>
    <col min="17" max="23" width="3" style="12" bestFit="1" customWidth="1"/>
    <col min="24" max="25" width="3" style="10" bestFit="1" customWidth="1"/>
    <col min="26" max="32" width="3" style="12" bestFit="1" customWidth="1"/>
    <col min="33" max="34" width="3" style="10" bestFit="1" customWidth="1"/>
    <col min="35" max="40" width="3" style="12" bestFit="1" customWidth="1"/>
    <col min="41" max="42" width="3" style="10" bestFit="1" customWidth="1"/>
    <col min="43" max="51" width="3" style="4" bestFit="1" customWidth="1"/>
    <col min="52" max="52" width="3" style="10" customWidth="1"/>
    <col min="53" max="59" width="3" style="10" bestFit="1" customWidth="1"/>
    <col min="60" max="60" width="3.109375" style="2" customWidth="1"/>
    <col min="61" max="91" width="16.6640625" style="2" customWidth="1"/>
    <col min="92" max="103" width="3.109375" style="2" customWidth="1"/>
    <col min="104" max="16384" width="11.44140625" style="2"/>
  </cols>
  <sheetData>
    <row r="1" spans="1:66" ht="18" customHeight="1" x14ac:dyDescent="0.3">
      <c r="A1" s="2"/>
      <c r="B1" s="2"/>
      <c r="F1" s="5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108" t="s">
        <v>166</v>
      </c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</row>
    <row r="2" spans="1:66" x14ac:dyDescent="0.3">
      <c r="A2" s="2"/>
      <c r="B2" s="2"/>
      <c r="F2" s="5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118" t="s">
        <v>128</v>
      </c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</row>
    <row r="3" spans="1:66" ht="15" customHeight="1" x14ac:dyDescent="0.3">
      <c r="A3" s="2"/>
      <c r="B3" s="2"/>
      <c r="F3" s="52"/>
      <c r="G3" s="120" t="s">
        <v>104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</row>
    <row r="4" spans="1:66" ht="15" customHeight="1" x14ac:dyDescent="0.3">
      <c r="A4" s="2"/>
      <c r="B4" s="2"/>
      <c r="F4" s="52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</row>
    <row r="5" spans="1:66" x14ac:dyDescent="0.3">
      <c r="A5" s="2"/>
      <c r="B5" s="2"/>
      <c r="F5" s="52"/>
      <c r="G5" s="91" t="s">
        <v>165</v>
      </c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</row>
    <row r="6" spans="1:66" x14ac:dyDescent="0.3">
      <c r="A6" s="2"/>
      <c r="B6" s="2"/>
      <c r="F6" s="5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</row>
    <row r="7" spans="1:66" ht="18.600000000000001" customHeight="1" x14ac:dyDescent="0.3">
      <c r="A7" s="119" t="s">
        <v>158</v>
      </c>
      <c r="B7" s="119"/>
      <c r="C7" s="119"/>
      <c r="D7" s="119"/>
      <c r="E7" s="119"/>
      <c r="F7" s="119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</row>
    <row r="8" spans="1:66" x14ac:dyDescent="0.3">
      <c r="A8" s="94" t="s">
        <v>102</v>
      </c>
      <c r="B8" s="94"/>
      <c r="C8" s="94"/>
      <c r="D8" s="94"/>
      <c r="E8" s="94"/>
      <c r="F8" s="9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</row>
    <row r="9" spans="1:66" ht="15" customHeight="1" x14ac:dyDescent="0.3">
      <c r="A9" s="94" t="s">
        <v>103</v>
      </c>
      <c r="B9" s="94"/>
      <c r="C9" s="94"/>
      <c r="D9" s="94"/>
      <c r="E9" s="94"/>
      <c r="F9" s="9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</row>
    <row r="10" spans="1:66" ht="4.5" customHeight="1" thickBot="1" x14ac:dyDescent="0.35">
      <c r="A10" s="2"/>
      <c r="B10" s="2"/>
      <c r="F10" s="5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</row>
    <row r="11" spans="1:66" ht="22.2" thickBot="1" x14ac:dyDescent="0.35">
      <c r="A11" s="101" t="s">
        <v>74</v>
      </c>
      <c r="B11" s="101" t="s">
        <v>114</v>
      </c>
      <c r="C11" s="113" t="s">
        <v>98</v>
      </c>
      <c r="D11" s="114"/>
      <c r="E11" s="115"/>
      <c r="F11" s="116" t="s">
        <v>73</v>
      </c>
      <c r="G11" s="5"/>
      <c r="H11" s="5" t="s">
        <v>38</v>
      </c>
      <c r="I11" s="5" t="s">
        <v>39</v>
      </c>
      <c r="J11" s="5" t="s">
        <v>40</v>
      </c>
      <c r="K11" s="5" t="s">
        <v>41</v>
      </c>
      <c r="L11" s="5" t="s">
        <v>42</v>
      </c>
      <c r="M11" s="5" t="s">
        <v>43</v>
      </c>
      <c r="N11" s="27" t="s">
        <v>44</v>
      </c>
      <c r="O11" s="42" t="s">
        <v>75</v>
      </c>
      <c r="P11" s="39" t="s">
        <v>76</v>
      </c>
      <c r="Q11" s="33" t="s">
        <v>45</v>
      </c>
      <c r="R11" s="5" t="s">
        <v>46</v>
      </c>
      <c r="S11" s="5" t="s">
        <v>47</v>
      </c>
      <c r="T11" s="5" t="s">
        <v>48</v>
      </c>
      <c r="U11" s="5" t="s">
        <v>49</v>
      </c>
      <c r="V11" s="5" t="s">
        <v>50</v>
      </c>
      <c r="W11" s="27" t="s">
        <v>51</v>
      </c>
      <c r="X11" s="42" t="s">
        <v>77</v>
      </c>
      <c r="Y11" s="39" t="s">
        <v>78</v>
      </c>
      <c r="Z11" s="33" t="s">
        <v>52</v>
      </c>
      <c r="AA11" s="5" t="s">
        <v>53</v>
      </c>
      <c r="AB11" s="5" t="s">
        <v>54</v>
      </c>
      <c r="AC11" s="5" t="s">
        <v>55</v>
      </c>
      <c r="AD11" s="5" t="s">
        <v>56</v>
      </c>
      <c r="AE11" s="5" t="s">
        <v>57</v>
      </c>
      <c r="AF11" s="5" t="s">
        <v>57</v>
      </c>
      <c r="AG11" s="42" t="s">
        <v>79</v>
      </c>
      <c r="AH11" s="39" t="s">
        <v>80</v>
      </c>
      <c r="AI11" s="5" t="s">
        <v>58</v>
      </c>
      <c r="AJ11" s="5" t="s">
        <v>59</v>
      </c>
      <c r="AK11" s="5" t="s">
        <v>60</v>
      </c>
      <c r="AL11" s="5" t="s">
        <v>61</v>
      </c>
      <c r="AM11" s="5" t="s">
        <v>62</v>
      </c>
      <c r="AN11" s="5" t="s">
        <v>63</v>
      </c>
      <c r="AO11" s="42" t="s">
        <v>81</v>
      </c>
      <c r="AP11" s="39" t="s">
        <v>82</v>
      </c>
      <c r="AQ11" s="5" t="s">
        <v>64</v>
      </c>
      <c r="AR11" s="5" t="s">
        <v>65</v>
      </c>
      <c r="AS11" s="5" t="s">
        <v>66</v>
      </c>
      <c r="AT11" s="5" t="s">
        <v>67</v>
      </c>
      <c r="AU11" s="5" t="s">
        <v>68</v>
      </c>
      <c r="AV11" s="5" t="s">
        <v>69</v>
      </c>
      <c r="AW11" s="5" t="s">
        <v>70</v>
      </c>
      <c r="AX11" s="5" t="s">
        <v>71</v>
      </c>
      <c r="AY11" s="5" t="s">
        <v>72</v>
      </c>
      <c r="AZ11" s="42" t="s">
        <v>83</v>
      </c>
      <c r="BA11" s="45" t="s">
        <v>84</v>
      </c>
      <c r="BB11" s="45" t="s">
        <v>85</v>
      </c>
      <c r="BC11" s="45" t="s">
        <v>86</v>
      </c>
      <c r="BD11" s="45" t="s">
        <v>87</v>
      </c>
      <c r="BE11" s="45" t="s">
        <v>88</v>
      </c>
      <c r="BF11" s="45" t="s">
        <v>89</v>
      </c>
      <c r="BG11" s="46" t="s">
        <v>90</v>
      </c>
    </row>
    <row r="12" spans="1:66" s="1" customFormat="1" ht="120" thickBot="1" x14ac:dyDescent="0.35">
      <c r="A12" s="102"/>
      <c r="B12" s="102"/>
      <c r="C12" s="24" t="s">
        <v>91</v>
      </c>
      <c r="D12" s="24" t="s">
        <v>92</v>
      </c>
      <c r="E12" s="24" t="s">
        <v>99</v>
      </c>
      <c r="F12" s="117"/>
      <c r="G12" s="25" t="s">
        <v>100</v>
      </c>
      <c r="H12" s="7" t="s">
        <v>0</v>
      </c>
      <c r="I12" s="7" t="s">
        <v>1</v>
      </c>
      <c r="J12" s="7" t="s">
        <v>2</v>
      </c>
      <c r="K12" s="7" t="s">
        <v>3</v>
      </c>
      <c r="L12" s="7" t="s">
        <v>4</v>
      </c>
      <c r="M12" s="7" t="s">
        <v>5</v>
      </c>
      <c r="N12" s="28" t="s">
        <v>6</v>
      </c>
      <c r="O12" s="44" t="s">
        <v>7</v>
      </c>
      <c r="P12" s="41" t="s">
        <v>8</v>
      </c>
      <c r="Q12" s="34" t="s">
        <v>9</v>
      </c>
      <c r="R12" s="7" t="s">
        <v>10</v>
      </c>
      <c r="S12" s="7" t="s">
        <v>11</v>
      </c>
      <c r="T12" s="7" t="s">
        <v>12</v>
      </c>
      <c r="U12" s="7" t="s">
        <v>13</v>
      </c>
      <c r="V12" s="7" t="s">
        <v>14</v>
      </c>
      <c r="W12" s="28" t="s">
        <v>15</v>
      </c>
      <c r="X12" s="44" t="s">
        <v>116</v>
      </c>
      <c r="Y12" s="41" t="s">
        <v>117</v>
      </c>
      <c r="Z12" s="34" t="s">
        <v>16</v>
      </c>
      <c r="AA12" s="7" t="s">
        <v>17</v>
      </c>
      <c r="AB12" s="7" t="s">
        <v>18</v>
      </c>
      <c r="AC12" s="7" t="s">
        <v>19</v>
      </c>
      <c r="AD12" s="7" t="s">
        <v>20</v>
      </c>
      <c r="AE12" s="7" t="s">
        <v>21</v>
      </c>
      <c r="AF12" s="7" t="s">
        <v>21</v>
      </c>
      <c r="AG12" s="44" t="s">
        <v>118</v>
      </c>
      <c r="AH12" s="41" t="s">
        <v>164</v>
      </c>
      <c r="AI12" s="7" t="s">
        <v>22</v>
      </c>
      <c r="AJ12" s="7" t="s">
        <v>23</v>
      </c>
      <c r="AK12" s="7" t="s">
        <v>24</v>
      </c>
      <c r="AL12" s="7" t="s">
        <v>25</v>
      </c>
      <c r="AM12" s="7" t="s">
        <v>26</v>
      </c>
      <c r="AN12" s="7" t="s">
        <v>27</v>
      </c>
      <c r="AO12" s="44" t="s">
        <v>171</v>
      </c>
      <c r="AP12" s="41" t="s">
        <v>119</v>
      </c>
      <c r="AQ12" s="7" t="s">
        <v>28</v>
      </c>
      <c r="AR12" s="7" t="s">
        <v>29</v>
      </c>
      <c r="AS12" s="7" t="s">
        <v>30</v>
      </c>
      <c r="AT12" s="7" t="s">
        <v>31</v>
      </c>
      <c r="AU12" s="7" t="s">
        <v>32</v>
      </c>
      <c r="AV12" s="7" t="s">
        <v>33</v>
      </c>
      <c r="AW12" s="7" t="s">
        <v>34</v>
      </c>
      <c r="AX12" s="7" t="s">
        <v>35</v>
      </c>
      <c r="AY12" s="7" t="s">
        <v>36</v>
      </c>
      <c r="AZ12" s="56" t="s">
        <v>120</v>
      </c>
      <c r="BA12" s="57" t="s">
        <v>121</v>
      </c>
      <c r="BB12" s="57" t="s">
        <v>122</v>
      </c>
      <c r="BC12" s="57" t="s">
        <v>123</v>
      </c>
      <c r="BD12" s="57" t="s">
        <v>124</v>
      </c>
      <c r="BE12" s="57" t="s">
        <v>125</v>
      </c>
      <c r="BF12" s="57" t="s">
        <v>126</v>
      </c>
      <c r="BG12" s="58" t="s">
        <v>127</v>
      </c>
      <c r="BJ12" s="2"/>
      <c r="BK12" s="2"/>
      <c r="BL12" s="18"/>
      <c r="BM12" s="2"/>
      <c r="BN12" s="2"/>
    </row>
    <row r="13" spans="1:66" ht="3" customHeight="1" thickBot="1" x14ac:dyDescent="0.35">
      <c r="A13" s="2"/>
      <c r="B13" s="2"/>
      <c r="F13" s="5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J13" s="17"/>
    </row>
    <row r="14" spans="1:66" ht="41.25" customHeight="1" x14ac:dyDescent="0.3">
      <c r="A14" s="103" t="s">
        <v>105</v>
      </c>
      <c r="B14" s="103" t="s">
        <v>115</v>
      </c>
      <c r="C14" s="19">
        <v>18</v>
      </c>
      <c r="D14" s="19">
        <v>0</v>
      </c>
      <c r="E14" s="111">
        <v>36</v>
      </c>
      <c r="F14" s="53" t="s">
        <v>109</v>
      </c>
      <c r="G14" s="13" t="s">
        <v>93</v>
      </c>
      <c r="H14" s="11">
        <v>1</v>
      </c>
      <c r="I14" s="11">
        <f>H14+1</f>
        <v>2</v>
      </c>
      <c r="J14" s="11">
        <f t="shared" ref="J14:N14" si="0">I14+1</f>
        <v>3</v>
      </c>
      <c r="K14" s="11">
        <f t="shared" si="0"/>
        <v>4</v>
      </c>
      <c r="L14" s="11">
        <f t="shared" si="0"/>
        <v>5</v>
      </c>
      <c r="M14" s="11">
        <f t="shared" si="0"/>
        <v>6</v>
      </c>
      <c r="N14" s="29">
        <f t="shared" si="0"/>
        <v>7</v>
      </c>
      <c r="O14" s="42"/>
      <c r="P14" s="39"/>
      <c r="Q14" s="35">
        <f>N14+1</f>
        <v>8</v>
      </c>
      <c r="R14" s="11">
        <f>Q14+1</f>
        <v>9</v>
      </c>
      <c r="S14" s="11">
        <f t="shared" ref="S14:W14" si="1">R14+1</f>
        <v>10</v>
      </c>
      <c r="T14" s="11">
        <f t="shared" si="1"/>
        <v>11</v>
      </c>
      <c r="U14" s="11">
        <f t="shared" si="1"/>
        <v>12</v>
      </c>
      <c r="V14" s="11">
        <f t="shared" si="1"/>
        <v>13</v>
      </c>
      <c r="W14" s="11">
        <f t="shared" si="1"/>
        <v>14</v>
      </c>
      <c r="X14" s="42"/>
      <c r="Y14" s="39"/>
      <c r="Z14" s="11">
        <f>W14+1</f>
        <v>15</v>
      </c>
      <c r="AA14" s="11">
        <f>Z14+1</f>
        <v>16</v>
      </c>
      <c r="AB14" s="11">
        <f t="shared" ref="AB14:AC14" si="2">AA14+1</f>
        <v>17</v>
      </c>
      <c r="AC14" s="11">
        <f t="shared" si="2"/>
        <v>18</v>
      </c>
      <c r="AD14" s="14"/>
      <c r="AE14" s="14"/>
      <c r="AF14" s="14"/>
      <c r="AG14" s="42"/>
      <c r="AH14" s="39"/>
      <c r="AI14" s="14"/>
      <c r="AJ14" s="14"/>
      <c r="AK14" s="14"/>
      <c r="AL14" s="14"/>
      <c r="AM14" s="14"/>
      <c r="AN14" s="14"/>
      <c r="AO14" s="42"/>
      <c r="AP14" s="39"/>
      <c r="AQ14" s="14"/>
      <c r="AR14" s="14"/>
      <c r="AS14" s="14"/>
      <c r="AT14" s="14"/>
      <c r="AU14" s="14"/>
      <c r="AV14" s="14"/>
      <c r="AW14" s="14"/>
      <c r="AX14" s="14"/>
      <c r="AY14" s="14"/>
      <c r="AZ14" s="42"/>
      <c r="BA14" s="45"/>
      <c r="BB14" s="45"/>
      <c r="BC14" s="45"/>
      <c r="BD14" s="45"/>
      <c r="BE14" s="45"/>
      <c r="BF14" s="45"/>
      <c r="BG14" s="46"/>
      <c r="BJ14" s="17"/>
    </row>
    <row r="15" spans="1:66" ht="45" customHeight="1" thickBot="1" x14ac:dyDescent="0.35">
      <c r="A15" s="104"/>
      <c r="B15" s="104"/>
      <c r="C15" s="20">
        <v>18</v>
      </c>
      <c r="D15" s="20">
        <v>0</v>
      </c>
      <c r="E15" s="112"/>
      <c r="F15" s="54" t="s">
        <v>110</v>
      </c>
      <c r="G15" s="15" t="s">
        <v>93</v>
      </c>
      <c r="H15" s="16"/>
      <c r="I15" s="16"/>
      <c r="J15" s="16"/>
      <c r="K15" s="16"/>
      <c r="L15" s="16"/>
      <c r="M15" s="16"/>
      <c r="N15" s="30"/>
      <c r="O15" s="44"/>
      <c r="P15" s="41"/>
      <c r="Q15" s="36"/>
      <c r="R15" s="16"/>
      <c r="S15" s="16"/>
      <c r="T15" s="16"/>
      <c r="U15" s="16"/>
      <c r="V15" s="16"/>
      <c r="W15" s="16"/>
      <c r="X15" s="44"/>
      <c r="Y15" s="41"/>
      <c r="Z15" s="16"/>
      <c r="AA15" s="16"/>
      <c r="AB15" s="16"/>
      <c r="AC15" s="16"/>
      <c r="AD15" s="6">
        <v>1</v>
      </c>
      <c r="AE15" s="6">
        <f>AD15+1</f>
        <v>2</v>
      </c>
      <c r="AF15" s="6">
        <f>AE15+1</f>
        <v>3</v>
      </c>
      <c r="AG15" s="44"/>
      <c r="AH15" s="41"/>
      <c r="AI15" s="6">
        <f t="shared" ref="AI15:AI29" si="3">AF15+1</f>
        <v>4</v>
      </c>
      <c r="AJ15" s="6">
        <f t="shared" ref="AJ15:AM15" si="4">AI15+1</f>
        <v>5</v>
      </c>
      <c r="AK15" s="6">
        <f t="shared" si="4"/>
        <v>6</v>
      </c>
      <c r="AL15" s="6">
        <f t="shared" si="4"/>
        <v>7</v>
      </c>
      <c r="AM15" s="6">
        <f t="shared" si="4"/>
        <v>8</v>
      </c>
      <c r="AN15" s="6">
        <f>AM15+1</f>
        <v>9</v>
      </c>
      <c r="AO15" s="44"/>
      <c r="AP15" s="41"/>
      <c r="AQ15" s="6">
        <f>AN15+1</f>
        <v>10</v>
      </c>
      <c r="AR15" s="6">
        <f t="shared" ref="AR15:AY15" si="5">AQ15+1</f>
        <v>11</v>
      </c>
      <c r="AS15" s="6">
        <f t="shared" si="5"/>
        <v>12</v>
      </c>
      <c r="AT15" s="6">
        <f t="shared" si="5"/>
        <v>13</v>
      </c>
      <c r="AU15" s="6">
        <f t="shared" si="5"/>
        <v>14</v>
      </c>
      <c r="AV15" s="6">
        <f t="shared" si="5"/>
        <v>15</v>
      </c>
      <c r="AW15" s="6">
        <f t="shared" si="5"/>
        <v>16</v>
      </c>
      <c r="AX15" s="6">
        <f t="shared" si="5"/>
        <v>17</v>
      </c>
      <c r="AY15" s="6">
        <f t="shared" si="5"/>
        <v>18</v>
      </c>
      <c r="AZ15" s="44"/>
      <c r="BA15" s="49"/>
      <c r="BB15" s="49"/>
      <c r="BC15" s="49"/>
      <c r="BD15" s="49"/>
      <c r="BE15" s="49"/>
      <c r="BF15" s="49"/>
      <c r="BG15" s="50"/>
      <c r="BJ15" s="17"/>
    </row>
    <row r="16" spans="1:66" ht="3" customHeight="1" thickBot="1" x14ac:dyDescent="0.35">
      <c r="A16" s="2"/>
      <c r="B16" s="2"/>
      <c r="F16" s="5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J16" s="17"/>
    </row>
    <row r="17" spans="1:62" ht="29.25" customHeight="1" x14ac:dyDescent="0.3">
      <c r="A17" s="98" t="s">
        <v>106</v>
      </c>
      <c r="B17" s="105" t="s">
        <v>115</v>
      </c>
      <c r="C17" s="22">
        <v>21</v>
      </c>
      <c r="D17" s="19">
        <v>3.3999999999999915</v>
      </c>
      <c r="E17" s="111">
        <v>36</v>
      </c>
      <c r="F17" s="53" t="s">
        <v>109</v>
      </c>
      <c r="G17" s="13" t="s">
        <v>93</v>
      </c>
      <c r="H17" s="11">
        <v>1</v>
      </c>
      <c r="I17" s="11">
        <f t="shared" ref="I17:N17" si="6">H17+1</f>
        <v>2</v>
      </c>
      <c r="J17" s="11">
        <f t="shared" si="6"/>
        <v>3</v>
      </c>
      <c r="K17" s="11">
        <f t="shared" si="6"/>
        <v>4</v>
      </c>
      <c r="L17" s="11">
        <f t="shared" si="6"/>
        <v>5</v>
      </c>
      <c r="M17" s="11">
        <f t="shared" si="6"/>
        <v>6</v>
      </c>
      <c r="N17" s="29">
        <f t="shared" si="6"/>
        <v>7</v>
      </c>
      <c r="O17" s="42"/>
      <c r="P17" s="39"/>
      <c r="Q17" s="35">
        <f t="shared" ref="Q17:Q27" si="7">N17+1</f>
        <v>8</v>
      </c>
      <c r="R17" s="11">
        <f t="shared" ref="R17:W17" si="8">Q17+1</f>
        <v>9</v>
      </c>
      <c r="S17" s="11">
        <f t="shared" si="8"/>
        <v>10</v>
      </c>
      <c r="T17" s="11">
        <f t="shared" si="8"/>
        <v>11</v>
      </c>
      <c r="U17" s="11">
        <f t="shared" si="8"/>
        <v>12</v>
      </c>
      <c r="V17" s="11">
        <f t="shared" si="8"/>
        <v>13</v>
      </c>
      <c r="W17" s="11">
        <f t="shared" si="8"/>
        <v>14</v>
      </c>
      <c r="X17" s="42"/>
      <c r="Y17" s="39"/>
      <c r="Z17" s="11">
        <f t="shared" ref="Z17:Z29" si="9">W17+1</f>
        <v>15</v>
      </c>
      <c r="AA17" s="11">
        <f t="shared" ref="AA17:AD17" si="10">Z17+1</f>
        <v>16</v>
      </c>
      <c r="AB17" s="11">
        <f t="shared" si="10"/>
        <v>17</v>
      </c>
      <c r="AC17" s="11">
        <f t="shared" si="10"/>
        <v>18</v>
      </c>
      <c r="AD17" s="11">
        <f t="shared" si="10"/>
        <v>19</v>
      </c>
      <c r="AE17" s="11">
        <f>AD17+1</f>
        <v>20</v>
      </c>
      <c r="AF17" s="11">
        <f>AE17+1</f>
        <v>21</v>
      </c>
      <c r="AG17" s="42"/>
      <c r="AH17" s="39"/>
      <c r="AI17" s="11" t="s">
        <v>95</v>
      </c>
      <c r="AJ17" s="14"/>
      <c r="AK17" s="14"/>
      <c r="AL17" s="14"/>
      <c r="AM17" s="14"/>
      <c r="AN17" s="14"/>
      <c r="AO17" s="42"/>
      <c r="AP17" s="39"/>
      <c r="AQ17" s="14"/>
      <c r="AR17" s="14"/>
      <c r="AS17" s="14"/>
      <c r="AT17" s="14"/>
      <c r="AU17" s="14"/>
      <c r="AV17" s="14"/>
      <c r="AW17" s="14"/>
      <c r="AX17" s="14"/>
      <c r="AY17" s="14"/>
      <c r="AZ17" s="42"/>
      <c r="BA17" s="45"/>
      <c r="BB17" s="45"/>
      <c r="BC17" s="45"/>
      <c r="BD17" s="45"/>
      <c r="BE17" s="45"/>
      <c r="BF17" s="45"/>
      <c r="BG17" s="46"/>
    </row>
    <row r="18" spans="1:62" ht="29.4" thickBot="1" x14ac:dyDescent="0.35">
      <c r="A18" s="99"/>
      <c r="B18" s="106"/>
      <c r="C18" s="23">
        <v>14</v>
      </c>
      <c r="D18" s="20">
        <v>0.60000000000000853</v>
      </c>
      <c r="E18" s="112"/>
      <c r="F18" s="54" t="s">
        <v>111</v>
      </c>
      <c r="G18" s="15" t="s">
        <v>94</v>
      </c>
      <c r="H18" s="16"/>
      <c r="I18" s="16"/>
      <c r="J18" s="16"/>
      <c r="K18" s="16"/>
      <c r="L18" s="16"/>
      <c r="M18" s="16"/>
      <c r="N18" s="30"/>
      <c r="O18" s="43"/>
      <c r="P18" s="40"/>
      <c r="Q18" s="36"/>
      <c r="R18" s="16"/>
      <c r="S18" s="16"/>
      <c r="T18" s="16"/>
      <c r="U18" s="16"/>
      <c r="V18" s="16"/>
      <c r="W18" s="16"/>
      <c r="X18" s="43"/>
      <c r="Y18" s="40"/>
      <c r="Z18" s="16"/>
      <c r="AA18" s="16"/>
      <c r="AB18" s="16"/>
      <c r="AC18" s="16"/>
      <c r="AD18" s="16"/>
      <c r="AE18" s="16"/>
      <c r="AF18" s="16"/>
      <c r="AG18" s="43"/>
      <c r="AH18" s="40"/>
      <c r="AI18" s="6" t="s">
        <v>97</v>
      </c>
      <c r="AJ18" s="6">
        <v>1</v>
      </c>
      <c r="AK18" s="6">
        <f>AJ18+1</f>
        <v>2</v>
      </c>
      <c r="AL18" s="6">
        <f>AK18+1</f>
        <v>3</v>
      </c>
      <c r="AM18" s="6">
        <f t="shared" ref="AM18" si="11">AL18+1</f>
        <v>4</v>
      </c>
      <c r="AN18" s="6">
        <f>AM18+1</f>
        <v>5</v>
      </c>
      <c r="AO18" s="43"/>
      <c r="AP18" s="40"/>
      <c r="AQ18" s="6">
        <f>AN18+1</f>
        <v>6</v>
      </c>
      <c r="AR18" s="6">
        <f t="shared" ref="AR18:AY18" si="12">AQ18+1</f>
        <v>7</v>
      </c>
      <c r="AS18" s="6">
        <f t="shared" si="12"/>
        <v>8</v>
      </c>
      <c r="AT18" s="6">
        <f t="shared" si="12"/>
        <v>9</v>
      </c>
      <c r="AU18" s="6">
        <f t="shared" si="12"/>
        <v>10</v>
      </c>
      <c r="AV18" s="6">
        <f t="shared" si="12"/>
        <v>11</v>
      </c>
      <c r="AW18" s="6">
        <f t="shared" si="12"/>
        <v>12</v>
      </c>
      <c r="AX18" s="6">
        <f t="shared" si="12"/>
        <v>13</v>
      </c>
      <c r="AY18" s="6">
        <f t="shared" si="12"/>
        <v>14</v>
      </c>
      <c r="AZ18" s="43"/>
      <c r="BA18" s="47"/>
      <c r="BB18" s="47"/>
      <c r="BC18" s="47"/>
      <c r="BD18" s="47"/>
      <c r="BE18" s="47"/>
      <c r="BF18" s="47"/>
      <c r="BG18" s="48"/>
    </row>
    <row r="19" spans="1:62" ht="27.6" x14ac:dyDescent="0.3">
      <c r="A19" s="99"/>
      <c r="B19" s="106"/>
      <c r="C19" s="22">
        <v>21</v>
      </c>
      <c r="D19" s="19">
        <v>3.3999999999999915</v>
      </c>
      <c r="E19" s="111">
        <v>36</v>
      </c>
      <c r="F19" s="53" t="s">
        <v>110</v>
      </c>
      <c r="G19" s="13" t="s">
        <v>93</v>
      </c>
      <c r="H19" s="14"/>
      <c r="I19" s="14"/>
      <c r="J19" s="14"/>
      <c r="K19" s="14"/>
      <c r="L19" s="14"/>
      <c r="M19" s="14"/>
      <c r="N19" s="31"/>
      <c r="O19" s="43"/>
      <c r="P19" s="40"/>
      <c r="Q19" s="37"/>
      <c r="R19" s="14"/>
      <c r="S19" s="14"/>
      <c r="T19" s="14"/>
      <c r="U19" s="14"/>
      <c r="V19" s="14"/>
      <c r="W19" s="14"/>
      <c r="X19" s="43"/>
      <c r="Y19" s="40"/>
      <c r="Z19" s="11" t="s">
        <v>95</v>
      </c>
      <c r="AA19" s="11">
        <v>1</v>
      </c>
      <c r="AB19" s="11">
        <f t="shared" ref="AB19:AD19" si="13">AA19+1</f>
        <v>2</v>
      </c>
      <c r="AC19" s="11">
        <f t="shared" si="13"/>
        <v>3</v>
      </c>
      <c r="AD19" s="11">
        <f t="shared" si="13"/>
        <v>4</v>
      </c>
      <c r="AE19" s="11">
        <f>AD19+1</f>
        <v>5</v>
      </c>
      <c r="AF19" s="11">
        <f>AE19+1</f>
        <v>6</v>
      </c>
      <c r="AG19" s="43"/>
      <c r="AH19" s="40"/>
      <c r="AI19" s="11">
        <f t="shared" si="3"/>
        <v>7</v>
      </c>
      <c r="AJ19" s="11">
        <f t="shared" ref="AJ19:AM19" si="14">AI19+1</f>
        <v>8</v>
      </c>
      <c r="AK19" s="11">
        <f t="shared" si="14"/>
        <v>9</v>
      </c>
      <c r="AL19" s="11">
        <f t="shared" si="14"/>
        <v>10</v>
      </c>
      <c r="AM19" s="11">
        <f t="shared" si="14"/>
        <v>11</v>
      </c>
      <c r="AN19" s="11">
        <f>AM19+1</f>
        <v>12</v>
      </c>
      <c r="AO19" s="43"/>
      <c r="AP19" s="40"/>
      <c r="AQ19" s="11">
        <f>AN19+1</f>
        <v>13</v>
      </c>
      <c r="AR19" s="11">
        <f t="shared" ref="AR19:AY19" si="15">AQ19+1</f>
        <v>14</v>
      </c>
      <c r="AS19" s="11">
        <f t="shared" si="15"/>
        <v>15</v>
      </c>
      <c r="AT19" s="11">
        <f t="shared" si="15"/>
        <v>16</v>
      </c>
      <c r="AU19" s="11">
        <f t="shared" si="15"/>
        <v>17</v>
      </c>
      <c r="AV19" s="11">
        <f t="shared" si="15"/>
        <v>18</v>
      </c>
      <c r="AW19" s="11">
        <f t="shared" si="15"/>
        <v>19</v>
      </c>
      <c r="AX19" s="11">
        <f t="shared" si="15"/>
        <v>20</v>
      </c>
      <c r="AY19" s="11">
        <f t="shared" si="15"/>
        <v>21</v>
      </c>
      <c r="AZ19" s="43"/>
      <c r="BA19" s="47"/>
      <c r="BB19" s="47"/>
      <c r="BC19" s="47"/>
      <c r="BD19" s="47"/>
      <c r="BE19" s="47"/>
      <c r="BF19" s="47"/>
      <c r="BG19" s="48"/>
    </row>
    <row r="20" spans="1:62" ht="29.4" thickBot="1" x14ac:dyDescent="0.35">
      <c r="A20" s="100"/>
      <c r="B20" s="107"/>
      <c r="C20" s="23">
        <v>14</v>
      </c>
      <c r="D20" s="20">
        <v>0.60000000000000853</v>
      </c>
      <c r="E20" s="112"/>
      <c r="F20" s="54" t="s">
        <v>111</v>
      </c>
      <c r="G20" s="15" t="s">
        <v>94</v>
      </c>
      <c r="H20" s="6">
        <v>1</v>
      </c>
      <c r="I20" s="6">
        <f t="shared" ref="I20:N20" si="16">H20+1</f>
        <v>2</v>
      </c>
      <c r="J20" s="6">
        <f t="shared" si="16"/>
        <v>3</v>
      </c>
      <c r="K20" s="6">
        <f t="shared" si="16"/>
        <v>4</v>
      </c>
      <c r="L20" s="6">
        <f t="shared" si="16"/>
        <v>5</v>
      </c>
      <c r="M20" s="6">
        <f t="shared" si="16"/>
        <v>6</v>
      </c>
      <c r="N20" s="32">
        <f t="shared" si="16"/>
        <v>7</v>
      </c>
      <c r="O20" s="44"/>
      <c r="P20" s="41"/>
      <c r="Q20" s="38">
        <f t="shared" si="7"/>
        <v>8</v>
      </c>
      <c r="R20" s="6">
        <f t="shared" ref="R20:W20" si="17">Q20+1</f>
        <v>9</v>
      </c>
      <c r="S20" s="6">
        <f t="shared" si="17"/>
        <v>10</v>
      </c>
      <c r="T20" s="6">
        <f t="shared" si="17"/>
        <v>11</v>
      </c>
      <c r="U20" s="6">
        <f t="shared" si="17"/>
        <v>12</v>
      </c>
      <c r="V20" s="6">
        <f t="shared" si="17"/>
        <v>13</v>
      </c>
      <c r="W20" s="6">
        <f t="shared" si="17"/>
        <v>14</v>
      </c>
      <c r="X20" s="44"/>
      <c r="Y20" s="41"/>
      <c r="Z20" s="6" t="s">
        <v>97</v>
      </c>
      <c r="AA20" s="16"/>
      <c r="AB20" s="16"/>
      <c r="AC20" s="16"/>
      <c r="AD20" s="16"/>
      <c r="AE20" s="16"/>
      <c r="AF20" s="16"/>
      <c r="AG20" s="44"/>
      <c r="AH20" s="41"/>
      <c r="AI20" s="16"/>
      <c r="AJ20" s="16"/>
      <c r="AK20" s="16"/>
      <c r="AL20" s="16"/>
      <c r="AM20" s="16"/>
      <c r="AN20" s="16"/>
      <c r="AO20" s="44"/>
      <c r="AP20" s="41"/>
      <c r="AQ20" s="16"/>
      <c r="AR20" s="16"/>
      <c r="AS20" s="16"/>
      <c r="AT20" s="16"/>
      <c r="AU20" s="16"/>
      <c r="AV20" s="16"/>
      <c r="AW20" s="16"/>
      <c r="AX20" s="16"/>
      <c r="AY20" s="16"/>
      <c r="AZ20" s="44"/>
      <c r="BA20" s="49"/>
      <c r="BB20" s="49"/>
      <c r="BC20" s="49"/>
      <c r="BD20" s="49"/>
      <c r="BE20" s="49"/>
      <c r="BF20" s="49"/>
      <c r="BG20" s="50"/>
    </row>
    <row r="21" spans="1:62" ht="3" customHeight="1" thickBot="1" x14ac:dyDescent="0.35">
      <c r="A21" s="2"/>
      <c r="B21" s="2"/>
      <c r="F21" s="5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J21" s="17"/>
    </row>
    <row r="22" spans="1:62" ht="29.25" customHeight="1" x14ac:dyDescent="0.3">
      <c r="A22" s="95" t="s">
        <v>107</v>
      </c>
      <c r="B22" s="105" t="s">
        <v>115</v>
      </c>
      <c r="C22" s="22">
        <v>25</v>
      </c>
      <c r="D22" s="19">
        <v>1.7999999999999972</v>
      </c>
      <c r="E22" s="92">
        <v>36</v>
      </c>
      <c r="F22" s="53" t="s">
        <v>109</v>
      </c>
      <c r="G22" s="13" t="s">
        <v>93</v>
      </c>
      <c r="H22" s="11">
        <v>1</v>
      </c>
      <c r="I22" s="11">
        <f t="shared" ref="I22:N22" si="18">H22+1</f>
        <v>2</v>
      </c>
      <c r="J22" s="11">
        <f t="shared" si="18"/>
        <v>3</v>
      </c>
      <c r="K22" s="11">
        <f t="shared" si="18"/>
        <v>4</v>
      </c>
      <c r="L22" s="11">
        <f t="shared" si="18"/>
        <v>5</v>
      </c>
      <c r="M22" s="11">
        <f t="shared" si="18"/>
        <v>6</v>
      </c>
      <c r="N22" s="29">
        <f t="shared" si="18"/>
        <v>7</v>
      </c>
      <c r="O22" s="42"/>
      <c r="P22" s="39"/>
      <c r="Q22" s="35">
        <f t="shared" si="7"/>
        <v>8</v>
      </c>
      <c r="R22" s="11">
        <f t="shared" ref="R22:W22" si="19">Q22+1</f>
        <v>9</v>
      </c>
      <c r="S22" s="11">
        <f t="shared" si="19"/>
        <v>10</v>
      </c>
      <c r="T22" s="11">
        <f t="shared" si="19"/>
        <v>11</v>
      </c>
      <c r="U22" s="11">
        <f t="shared" si="19"/>
        <v>12</v>
      </c>
      <c r="V22" s="11">
        <f t="shared" si="19"/>
        <v>13</v>
      </c>
      <c r="W22" s="11">
        <f t="shared" si="19"/>
        <v>14</v>
      </c>
      <c r="X22" s="42"/>
      <c r="Y22" s="39"/>
      <c r="Z22" s="11">
        <f t="shared" si="9"/>
        <v>15</v>
      </c>
      <c r="AA22" s="11">
        <f t="shared" ref="AA22:AD22" si="20">Z22+1</f>
        <v>16</v>
      </c>
      <c r="AB22" s="11">
        <f t="shared" si="20"/>
        <v>17</v>
      </c>
      <c r="AC22" s="11">
        <f t="shared" si="20"/>
        <v>18</v>
      </c>
      <c r="AD22" s="11">
        <f t="shared" si="20"/>
        <v>19</v>
      </c>
      <c r="AE22" s="11">
        <f>AD22+1</f>
        <v>20</v>
      </c>
      <c r="AF22" s="11">
        <f>AE22+1</f>
        <v>21</v>
      </c>
      <c r="AG22" s="42"/>
      <c r="AH22" s="39"/>
      <c r="AI22" s="11">
        <f t="shared" si="3"/>
        <v>22</v>
      </c>
      <c r="AJ22" s="11">
        <f t="shared" ref="AJ22:AL22" si="21">AI22+1</f>
        <v>23</v>
      </c>
      <c r="AK22" s="11">
        <f t="shared" si="21"/>
        <v>24</v>
      </c>
      <c r="AL22" s="11">
        <f t="shared" si="21"/>
        <v>25</v>
      </c>
      <c r="AM22" s="11" t="s">
        <v>96</v>
      </c>
      <c r="AN22" s="14"/>
      <c r="AO22" s="42"/>
      <c r="AP22" s="39"/>
      <c r="AQ22" s="14"/>
      <c r="AR22" s="14"/>
      <c r="AS22" s="14"/>
      <c r="AT22" s="14"/>
      <c r="AU22" s="14"/>
      <c r="AV22" s="14"/>
      <c r="AW22" s="14"/>
      <c r="AX22" s="14"/>
      <c r="AY22" s="14"/>
      <c r="AZ22" s="42"/>
      <c r="BA22" s="45"/>
      <c r="BB22" s="45"/>
      <c r="BC22" s="45"/>
      <c r="BD22" s="45"/>
      <c r="BE22" s="45"/>
      <c r="BF22" s="45"/>
      <c r="BG22" s="46"/>
    </row>
    <row r="23" spans="1:62" ht="29.4" thickBot="1" x14ac:dyDescent="0.35">
      <c r="A23" s="96"/>
      <c r="B23" s="106"/>
      <c r="C23" s="23">
        <v>10</v>
      </c>
      <c r="D23" s="20">
        <v>1.7999999999999972</v>
      </c>
      <c r="E23" s="93"/>
      <c r="F23" s="54" t="s">
        <v>112</v>
      </c>
      <c r="G23" s="15" t="s">
        <v>94</v>
      </c>
      <c r="H23" s="16"/>
      <c r="I23" s="16"/>
      <c r="J23" s="16"/>
      <c r="K23" s="16"/>
      <c r="L23" s="16"/>
      <c r="M23" s="16"/>
      <c r="N23" s="30"/>
      <c r="O23" s="43"/>
      <c r="P23" s="40"/>
      <c r="Q23" s="36"/>
      <c r="R23" s="16"/>
      <c r="S23" s="16"/>
      <c r="T23" s="16"/>
      <c r="U23" s="16"/>
      <c r="V23" s="16"/>
      <c r="W23" s="16"/>
      <c r="X23" s="43"/>
      <c r="Y23" s="40"/>
      <c r="Z23" s="16"/>
      <c r="AA23" s="16"/>
      <c r="AB23" s="16"/>
      <c r="AC23" s="16"/>
      <c r="AD23" s="16"/>
      <c r="AE23" s="16"/>
      <c r="AF23" s="16"/>
      <c r="AG23" s="43"/>
      <c r="AH23" s="40"/>
      <c r="AI23" s="16"/>
      <c r="AJ23" s="16"/>
      <c r="AK23" s="16"/>
      <c r="AL23" s="16"/>
      <c r="AM23" s="6" t="s">
        <v>96</v>
      </c>
      <c r="AN23" s="6">
        <v>1</v>
      </c>
      <c r="AO23" s="43"/>
      <c r="AP23" s="40"/>
      <c r="AQ23" s="6">
        <v>2</v>
      </c>
      <c r="AR23" s="6">
        <f t="shared" ref="AR23:AY23" si="22">AQ23+1</f>
        <v>3</v>
      </c>
      <c r="AS23" s="6">
        <f t="shared" si="22"/>
        <v>4</v>
      </c>
      <c r="AT23" s="6">
        <f t="shared" si="22"/>
        <v>5</v>
      </c>
      <c r="AU23" s="6">
        <f t="shared" si="22"/>
        <v>6</v>
      </c>
      <c r="AV23" s="6">
        <f t="shared" si="22"/>
        <v>7</v>
      </c>
      <c r="AW23" s="6">
        <f t="shared" si="22"/>
        <v>8</v>
      </c>
      <c r="AX23" s="6">
        <f t="shared" si="22"/>
        <v>9</v>
      </c>
      <c r="AY23" s="6">
        <f t="shared" si="22"/>
        <v>10</v>
      </c>
      <c r="AZ23" s="43"/>
      <c r="BA23" s="47"/>
      <c r="BB23" s="47"/>
      <c r="BC23" s="47"/>
      <c r="BD23" s="47"/>
      <c r="BE23" s="47"/>
      <c r="BF23" s="47"/>
      <c r="BG23" s="48"/>
    </row>
    <row r="24" spans="1:62" ht="28.2" thickBot="1" x14ac:dyDescent="0.35">
      <c r="A24" s="96"/>
      <c r="B24" s="106"/>
      <c r="C24" s="22">
        <v>25</v>
      </c>
      <c r="D24" s="19">
        <v>1.7999999999999972</v>
      </c>
      <c r="E24" s="92">
        <v>36</v>
      </c>
      <c r="F24" s="53" t="s">
        <v>110</v>
      </c>
      <c r="G24" s="13" t="s">
        <v>93</v>
      </c>
      <c r="H24" s="14"/>
      <c r="I24" s="14"/>
      <c r="J24" s="14"/>
      <c r="K24" s="14"/>
      <c r="L24" s="14"/>
      <c r="M24" s="14"/>
      <c r="N24" s="31"/>
      <c r="O24" s="43"/>
      <c r="P24" s="40"/>
      <c r="Q24" s="37"/>
      <c r="R24" s="14"/>
      <c r="S24" s="14"/>
      <c r="T24" s="11" t="s">
        <v>96</v>
      </c>
      <c r="U24" s="11">
        <v>1</v>
      </c>
      <c r="V24" s="26">
        <f t="shared" ref="R24:V25" si="23">U24+1</f>
        <v>2</v>
      </c>
      <c r="W24" s="11">
        <f t="shared" ref="W24" si="24">V24+1</f>
        <v>3</v>
      </c>
      <c r="X24" s="43"/>
      <c r="Y24" s="40"/>
      <c r="Z24" s="26">
        <f t="shared" si="9"/>
        <v>4</v>
      </c>
      <c r="AA24" s="11">
        <f t="shared" ref="AA24:AD24" si="25">Z24+1</f>
        <v>5</v>
      </c>
      <c r="AB24" s="11">
        <f t="shared" si="25"/>
        <v>6</v>
      </c>
      <c r="AC24" s="11">
        <f t="shared" si="25"/>
        <v>7</v>
      </c>
      <c r="AD24" s="11">
        <f t="shared" si="25"/>
        <v>8</v>
      </c>
      <c r="AE24" s="11">
        <f>AD24+1</f>
        <v>9</v>
      </c>
      <c r="AF24" s="11">
        <f>AE24+1</f>
        <v>10</v>
      </c>
      <c r="AG24" s="43"/>
      <c r="AH24" s="40"/>
      <c r="AI24" s="11">
        <f t="shared" si="3"/>
        <v>11</v>
      </c>
      <c r="AJ24" s="11">
        <f t="shared" ref="AJ24:AM24" si="26">AI24+1</f>
        <v>12</v>
      </c>
      <c r="AK24" s="11">
        <f t="shared" si="26"/>
        <v>13</v>
      </c>
      <c r="AL24" s="11">
        <f t="shared" si="26"/>
        <v>14</v>
      </c>
      <c r="AM24" s="11">
        <f t="shared" si="26"/>
        <v>15</v>
      </c>
      <c r="AN24" s="11">
        <f>AM24+1</f>
        <v>16</v>
      </c>
      <c r="AO24" s="43"/>
      <c r="AP24" s="40"/>
      <c r="AQ24" s="11">
        <f>AN24+1</f>
        <v>17</v>
      </c>
      <c r="AR24" s="11">
        <f t="shared" ref="AR24:AY24" si="27">AQ24+1</f>
        <v>18</v>
      </c>
      <c r="AS24" s="11">
        <f t="shared" si="27"/>
        <v>19</v>
      </c>
      <c r="AT24" s="11">
        <f t="shared" si="27"/>
        <v>20</v>
      </c>
      <c r="AU24" s="11">
        <f t="shared" si="27"/>
        <v>21</v>
      </c>
      <c r="AV24" s="11">
        <f t="shared" si="27"/>
        <v>22</v>
      </c>
      <c r="AW24" s="11">
        <f t="shared" si="27"/>
        <v>23</v>
      </c>
      <c r="AX24" s="11">
        <f t="shared" si="27"/>
        <v>24</v>
      </c>
      <c r="AY24" s="11">
        <f t="shared" si="27"/>
        <v>25</v>
      </c>
      <c r="AZ24" s="43"/>
      <c r="BA24" s="47"/>
      <c r="BB24" s="47"/>
      <c r="BC24" s="47"/>
      <c r="BD24" s="47"/>
      <c r="BE24" s="47"/>
      <c r="BF24" s="47"/>
      <c r="BG24" s="48"/>
    </row>
    <row r="25" spans="1:62" ht="29.4" thickBot="1" x14ac:dyDescent="0.35">
      <c r="A25" s="97"/>
      <c r="B25" s="107"/>
      <c r="C25" s="23">
        <v>10</v>
      </c>
      <c r="D25" s="20">
        <v>1.7999999999999972</v>
      </c>
      <c r="E25" s="93"/>
      <c r="F25" s="54" t="s">
        <v>112</v>
      </c>
      <c r="G25" s="15" t="s">
        <v>94</v>
      </c>
      <c r="H25" s="6">
        <v>1</v>
      </c>
      <c r="I25" s="6">
        <f t="shared" ref="I25:N25" si="28">H25+1</f>
        <v>2</v>
      </c>
      <c r="J25" s="6">
        <f t="shared" si="28"/>
        <v>3</v>
      </c>
      <c r="K25" s="6">
        <f t="shared" si="28"/>
        <v>4</v>
      </c>
      <c r="L25" s="6">
        <f t="shared" si="28"/>
        <v>5</v>
      </c>
      <c r="M25" s="6">
        <f t="shared" si="28"/>
        <v>6</v>
      </c>
      <c r="N25" s="32">
        <f t="shared" si="28"/>
        <v>7</v>
      </c>
      <c r="O25" s="44"/>
      <c r="P25" s="41"/>
      <c r="Q25" s="38">
        <f t="shared" si="7"/>
        <v>8</v>
      </c>
      <c r="R25" s="6">
        <f t="shared" si="23"/>
        <v>9</v>
      </c>
      <c r="S25" s="6">
        <f t="shared" si="23"/>
        <v>10</v>
      </c>
      <c r="T25" s="6" t="s">
        <v>96</v>
      </c>
      <c r="U25" s="16"/>
      <c r="V25" s="16"/>
      <c r="W25" s="16"/>
      <c r="X25" s="44"/>
      <c r="Y25" s="41"/>
      <c r="Z25" s="16"/>
      <c r="AA25" s="16"/>
      <c r="AB25" s="16"/>
      <c r="AC25" s="16"/>
      <c r="AD25" s="16"/>
      <c r="AE25" s="16"/>
      <c r="AF25" s="16"/>
      <c r="AG25" s="44"/>
      <c r="AH25" s="41"/>
      <c r="AI25" s="16"/>
      <c r="AJ25" s="16"/>
      <c r="AK25" s="16"/>
      <c r="AL25" s="16"/>
      <c r="AM25" s="16"/>
      <c r="AN25" s="16"/>
      <c r="AO25" s="44"/>
      <c r="AP25" s="41"/>
      <c r="AQ25" s="16"/>
      <c r="AR25" s="16"/>
      <c r="AS25" s="16"/>
      <c r="AT25" s="16"/>
      <c r="AU25" s="16"/>
      <c r="AV25" s="16"/>
      <c r="AW25" s="16"/>
      <c r="AX25" s="16"/>
      <c r="AY25" s="16"/>
      <c r="AZ25" s="44"/>
      <c r="BA25" s="49"/>
      <c r="BB25" s="49"/>
      <c r="BC25" s="49"/>
      <c r="BD25" s="49"/>
      <c r="BE25" s="49"/>
      <c r="BF25" s="49"/>
      <c r="BG25" s="50"/>
    </row>
    <row r="26" spans="1:62" ht="3" customHeight="1" thickBot="1" x14ac:dyDescent="0.35">
      <c r="A26" s="2"/>
      <c r="B26" s="2"/>
      <c r="F26" s="5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J26" s="17"/>
    </row>
    <row r="27" spans="1:62" ht="27.6" x14ac:dyDescent="0.3">
      <c r="A27" s="105" t="s">
        <v>108</v>
      </c>
      <c r="B27" s="105" t="s">
        <v>115</v>
      </c>
      <c r="C27" s="19">
        <v>28</v>
      </c>
      <c r="D27" s="19">
        <v>3</v>
      </c>
      <c r="E27" s="111">
        <v>36</v>
      </c>
      <c r="F27" s="53" t="s">
        <v>109</v>
      </c>
      <c r="G27" s="13" t="s">
        <v>93</v>
      </c>
      <c r="H27" s="11">
        <v>1</v>
      </c>
      <c r="I27" s="11">
        <f t="shared" ref="I27:N27" si="29">H27+1</f>
        <v>2</v>
      </c>
      <c r="J27" s="11">
        <f t="shared" si="29"/>
        <v>3</v>
      </c>
      <c r="K27" s="11">
        <f t="shared" si="29"/>
        <v>4</v>
      </c>
      <c r="L27" s="11">
        <f t="shared" si="29"/>
        <v>5</v>
      </c>
      <c r="M27" s="11">
        <f t="shared" si="29"/>
        <v>6</v>
      </c>
      <c r="N27" s="29">
        <f t="shared" si="29"/>
        <v>7</v>
      </c>
      <c r="O27" s="42"/>
      <c r="P27" s="39"/>
      <c r="Q27" s="35">
        <f t="shared" si="7"/>
        <v>8</v>
      </c>
      <c r="R27" s="11">
        <f t="shared" ref="R27:W27" si="30">Q27+1</f>
        <v>9</v>
      </c>
      <c r="S27" s="11">
        <f t="shared" si="30"/>
        <v>10</v>
      </c>
      <c r="T27" s="11">
        <f t="shared" si="30"/>
        <v>11</v>
      </c>
      <c r="U27" s="11">
        <f t="shared" si="30"/>
        <v>12</v>
      </c>
      <c r="V27" s="11">
        <f t="shared" si="30"/>
        <v>13</v>
      </c>
      <c r="W27" s="11">
        <f t="shared" si="30"/>
        <v>14</v>
      </c>
      <c r="X27" s="42"/>
      <c r="Y27" s="39"/>
      <c r="Z27" s="11">
        <f t="shared" si="9"/>
        <v>15</v>
      </c>
      <c r="AA27" s="11">
        <f t="shared" ref="AA27:AD27" si="31">Z27+1</f>
        <v>16</v>
      </c>
      <c r="AB27" s="11">
        <f t="shared" si="31"/>
        <v>17</v>
      </c>
      <c r="AC27" s="11">
        <f t="shared" si="31"/>
        <v>18</v>
      </c>
      <c r="AD27" s="11">
        <f t="shared" si="31"/>
        <v>19</v>
      </c>
      <c r="AE27" s="11">
        <f>AD27+1</f>
        <v>20</v>
      </c>
      <c r="AF27" s="11">
        <f>AE27+1</f>
        <v>21</v>
      </c>
      <c r="AG27" s="42"/>
      <c r="AH27" s="39"/>
      <c r="AI27" s="11">
        <f t="shared" si="3"/>
        <v>22</v>
      </c>
      <c r="AJ27" s="11">
        <f t="shared" ref="AJ27:AM27" si="32">AI27+1</f>
        <v>23</v>
      </c>
      <c r="AK27" s="11">
        <f t="shared" si="32"/>
        <v>24</v>
      </c>
      <c r="AL27" s="11">
        <f t="shared" si="32"/>
        <v>25</v>
      </c>
      <c r="AM27" s="11">
        <f t="shared" si="32"/>
        <v>26</v>
      </c>
      <c r="AN27" s="11">
        <f>AM27+1</f>
        <v>27</v>
      </c>
      <c r="AO27" s="42"/>
      <c r="AP27" s="39"/>
      <c r="AQ27" s="11">
        <f>AN27+1</f>
        <v>28</v>
      </c>
      <c r="AR27" s="11" t="s">
        <v>95</v>
      </c>
      <c r="AS27" s="14"/>
      <c r="AT27" s="14"/>
      <c r="AU27" s="14"/>
      <c r="AV27" s="14"/>
      <c r="AW27" s="14"/>
      <c r="AX27" s="14"/>
      <c r="AY27" s="14"/>
      <c r="AZ27" s="42"/>
      <c r="BA27" s="45"/>
      <c r="BB27" s="45"/>
      <c r="BC27" s="45"/>
      <c r="BD27" s="45"/>
      <c r="BE27" s="45"/>
      <c r="BF27" s="45"/>
      <c r="BG27" s="46"/>
    </row>
    <row r="28" spans="1:62" ht="29.4" thickBot="1" x14ac:dyDescent="0.35">
      <c r="A28" s="106"/>
      <c r="B28" s="106"/>
      <c r="C28" s="20">
        <v>7</v>
      </c>
      <c r="D28" s="20">
        <v>1</v>
      </c>
      <c r="E28" s="112"/>
      <c r="F28" s="54" t="s">
        <v>113</v>
      </c>
      <c r="G28" s="15" t="s">
        <v>94</v>
      </c>
      <c r="H28" s="16"/>
      <c r="I28" s="16"/>
      <c r="J28" s="16"/>
      <c r="K28" s="16"/>
      <c r="L28" s="16"/>
      <c r="M28" s="16"/>
      <c r="N28" s="30"/>
      <c r="O28" s="43"/>
      <c r="P28" s="40"/>
      <c r="Q28" s="36"/>
      <c r="R28" s="16"/>
      <c r="S28" s="16"/>
      <c r="T28" s="16"/>
      <c r="U28" s="16"/>
      <c r="V28" s="16"/>
      <c r="W28" s="16"/>
      <c r="X28" s="43"/>
      <c r="Y28" s="40"/>
      <c r="Z28" s="16"/>
      <c r="AA28" s="16"/>
      <c r="AB28" s="16"/>
      <c r="AC28" s="16"/>
      <c r="AD28" s="16"/>
      <c r="AE28" s="16"/>
      <c r="AF28" s="16"/>
      <c r="AG28" s="43"/>
      <c r="AH28" s="40"/>
      <c r="AI28" s="16"/>
      <c r="AJ28" s="16"/>
      <c r="AK28" s="16"/>
      <c r="AL28" s="16"/>
      <c r="AM28" s="16"/>
      <c r="AN28" s="16"/>
      <c r="AO28" s="43"/>
      <c r="AP28" s="40"/>
      <c r="AQ28" s="16"/>
      <c r="AR28" s="6" t="s">
        <v>97</v>
      </c>
      <c r="AS28" s="6">
        <v>1</v>
      </c>
      <c r="AT28" s="6">
        <v>2</v>
      </c>
      <c r="AU28" s="6">
        <f t="shared" ref="AU28:AY28" si="33">AT28+1</f>
        <v>3</v>
      </c>
      <c r="AV28" s="6">
        <f t="shared" si="33"/>
        <v>4</v>
      </c>
      <c r="AW28" s="6">
        <f t="shared" si="33"/>
        <v>5</v>
      </c>
      <c r="AX28" s="6">
        <f t="shared" si="33"/>
        <v>6</v>
      </c>
      <c r="AY28" s="6">
        <f t="shared" si="33"/>
        <v>7</v>
      </c>
      <c r="AZ28" s="43"/>
      <c r="BA28" s="47"/>
      <c r="BB28" s="47"/>
      <c r="BC28" s="47"/>
      <c r="BD28" s="47"/>
      <c r="BE28" s="47"/>
      <c r="BF28" s="47"/>
      <c r="BG28" s="48"/>
    </row>
    <row r="29" spans="1:62" ht="27.6" x14ac:dyDescent="0.3">
      <c r="A29" s="106"/>
      <c r="B29" s="106"/>
      <c r="C29" s="19">
        <v>28</v>
      </c>
      <c r="D29" s="19">
        <v>3</v>
      </c>
      <c r="E29" s="111">
        <v>36</v>
      </c>
      <c r="F29" s="53" t="s">
        <v>110</v>
      </c>
      <c r="G29" s="13" t="s">
        <v>93</v>
      </c>
      <c r="H29" s="14"/>
      <c r="I29" s="14"/>
      <c r="J29" s="14"/>
      <c r="K29" s="14"/>
      <c r="L29" s="14"/>
      <c r="M29" s="14"/>
      <c r="N29" s="31"/>
      <c r="O29" s="43"/>
      <c r="P29" s="40"/>
      <c r="Q29" s="35" t="s">
        <v>95</v>
      </c>
      <c r="R29" s="11">
        <v>1</v>
      </c>
      <c r="S29" s="11">
        <f t="shared" ref="S29:W29" si="34">R29+1</f>
        <v>2</v>
      </c>
      <c r="T29" s="11">
        <f t="shared" si="34"/>
        <v>3</v>
      </c>
      <c r="U29" s="11">
        <f t="shared" si="34"/>
        <v>4</v>
      </c>
      <c r="V29" s="11">
        <f t="shared" si="34"/>
        <v>5</v>
      </c>
      <c r="W29" s="11">
        <f t="shared" si="34"/>
        <v>6</v>
      </c>
      <c r="X29" s="43"/>
      <c r="Y29" s="40"/>
      <c r="Z29" s="11">
        <f t="shared" si="9"/>
        <v>7</v>
      </c>
      <c r="AA29" s="11">
        <f t="shared" ref="AA29:AD29" si="35">Z29+1</f>
        <v>8</v>
      </c>
      <c r="AB29" s="11">
        <f t="shared" si="35"/>
        <v>9</v>
      </c>
      <c r="AC29" s="11">
        <f t="shared" si="35"/>
        <v>10</v>
      </c>
      <c r="AD29" s="11">
        <f t="shared" si="35"/>
        <v>11</v>
      </c>
      <c r="AE29" s="11">
        <f>AD29+1</f>
        <v>12</v>
      </c>
      <c r="AF29" s="11">
        <f>AE29+1</f>
        <v>13</v>
      </c>
      <c r="AG29" s="43"/>
      <c r="AH29" s="40"/>
      <c r="AI29" s="11">
        <f t="shared" si="3"/>
        <v>14</v>
      </c>
      <c r="AJ29" s="11">
        <f t="shared" ref="AJ29:AM29" si="36">AI29+1</f>
        <v>15</v>
      </c>
      <c r="AK29" s="11">
        <f t="shared" si="36"/>
        <v>16</v>
      </c>
      <c r="AL29" s="11">
        <f t="shared" si="36"/>
        <v>17</v>
      </c>
      <c r="AM29" s="11">
        <f t="shared" si="36"/>
        <v>18</v>
      </c>
      <c r="AN29" s="11">
        <f>AM29+1</f>
        <v>19</v>
      </c>
      <c r="AO29" s="43"/>
      <c r="AP29" s="40"/>
      <c r="AQ29" s="11">
        <f>AN29+1</f>
        <v>20</v>
      </c>
      <c r="AR29" s="11">
        <f t="shared" ref="AR29:AY29" si="37">AQ29+1</f>
        <v>21</v>
      </c>
      <c r="AS29" s="11">
        <f t="shared" si="37"/>
        <v>22</v>
      </c>
      <c r="AT29" s="11">
        <f t="shared" si="37"/>
        <v>23</v>
      </c>
      <c r="AU29" s="11">
        <f t="shared" si="37"/>
        <v>24</v>
      </c>
      <c r="AV29" s="11">
        <f t="shared" si="37"/>
        <v>25</v>
      </c>
      <c r="AW29" s="11">
        <f t="shared" si="37"/>
        <v>26</v>
      </c>
      <c r="AX29" s="11">
        <f t="shared" si="37"/>
        <v>27</v>
      </c>
      <c r="AY29" s="11">
        <f t="shared" si="37"/>
        <v>28</v>
      </c>
      <c r="AZ29" s="43"/>
      <c r="BA29" s="47"/>
      <c r="BB29" s="47"/>
      <c r="BC29" s="47"/>
      <c r="BD29" s="47"/>
      <c r="BE29" s="47"/>
      <c r="BF29" s="47"/>
      <c r="BG29" s="48"/>
    </row>
    <row r="30" spans="1:62" ht="29.4" thickBot="1" x14ac:dyDescent="0.35">
      <c r="A30" s="107"/>
      <c r="B30" s="107"/>
      <c r="C30" s="20">
        <v>7</v>
      </c>
      <c r="D30" s="20">
        <v>1</v>
      </c>
      <c r="E30" s="112"/>
      <c r="F30" s="54" t="s">
        <v>113</v>
      </c>
      <c r="G30" s="15" t="s">
        <v>94</v>
      </c>
      <c r="H30" s="6">
        <v>1</v>
      </c>
      <c r="I30" s="6">
        <f t="shared" ref="I30:N30" si="38">H30+1</f>
        <v>2</v>
      </c>
      <c r="J30" s="6">
        <f t="shared" si="38"/>
        <v>3</v>
      </c>
      <c r="K30" s="6">
        <f t="shared" si="38"/>
        <v>4</v>
      </c>
      <c r="L30" s="6">
        <f t="shared" si="38"/>
        <v>5</v>
      </c>
      <c r="M30" s="6">
        <f t="shared" si="38"/>
        <v>6</v>
      </c>
      <c r="N30" s="32">
        <f t="shared" si="38"/>
        <v>7</v>
      </c>
      <c r="O30" s="44"/>
      <c r="P30" s="41"/>
      <c r="Q30" s="38" t="s">
        <v>97</v>
      </c>
      <c r="R30" s="16"/>
      <c r="S30" s="16"/>
      <c r="T30" s="16"/>
      <c r="U30" s="16"/>
      <c r="V30" s="16"/>
      <c r="W30" s="16"/>
      <c r="X30" s="44"/>
      <c r="Y30" s="41"/>
      <c r="Z30" s="16"/>
      <c r="AA30" s="16"/>
      <c r="AB30" s="16"/>
      <c r="AC30" s="16"/>
      <c r="AD30" s="16"/>
      <c r="AE30" s="16"/>
      <c r="AF30" s="16"/>
      <c r="AG30" s="44"/>
      <c r="AH30" s="41"/>
      <c r="AI30" s="16"/>
      <c r="AJ30" s="16"/>
      <c r="AK30" s="16"/>
      <c r="AL30" s="16"/>
      <c r="AM30" s="16"/>
      <c r="AN30" s="16"/>
      <c r="AO30" s="44"/>
      <c r="AP30" s="41"/>
      <c r="AQ30" s="16"/>
      <c r="AR30" s="16"/>
      <c r="AS30" s="16"/>
      <c r="AT30" s="16"/>
      <c r="AU30" s="16"/>
      <c r="AV30" s="16"/>
      <c r="AW30" s="16"/>
      <c r="AX30" s="16"/>
      <c r="AY30" s="16"/>
      <c r="AZ30" s="44"/>
      <c r="BA30" s="49"/>
      <c r="BB30" s="49"/>
      <c r="BC30" s="49"/>
      <c r="BD30" s="49"/>
      <c r="BE30" s="49"/>
      <c r="BF30" s="49"/>
      <c r="BG30" s="50"/>
    </row>
    <row r="31" spans="1:62" x14ac:dyDescent="0.3">
      <c r="A31" s="2"/>
      <c r="B31" s="2"/>
      <c r="F31" s="5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J31" s="17"/>
    </row>
    <row r="32" spans="1:62" x14ac:dyDescent="0.3">
      <c r="A32" s="2"/>
      <c r="B32" s="2"/>
      <c r="D32" s="51" t="s">
        <v>93</v>
      </c>
      <c r="E32" s="109" t="s">
        <v>101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J32" s="17"/>
    </row>
    <row r="33" spans="1:62" x14ac:dyDescent="0.3">
      <c r="A33" s="2"/>
      <c r="B33" s="2"/>
      <c r="D33" s="51" t="s">
        <v>94</v>
      </c>
      <c r="E33" s="109" t="s">
        <v>168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J33" s="17"/>
    </row>
    <row r="34" spans="1:62" x14ac:dyDescent="0.3">
      <c r="A34" s="2"/>
      <c r="B34" s="2"/>
      <c r="F34" s="5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J34" s="17"/>
    </row>
    <row r="35" spans="1:62" x14ac:dyDescent="0.3">
      <c r="A35" s="2"/>
      <c r="B35" s="2"/>
      <c r="F35" s="5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J35" s="17"/>
    </row>
    <row r="36" spans="1:62" x14ac:dyDescent="0.3">
      <c r="A36" s="2"/>
      <c r="B36" s="2"/>
      <c r="F36" s="5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J36" s="17"/>
    </row>
    <row r="37" spans="1:62" x14ac:dyDescent="0.3">
      <c r="A37" s="2"/>
      <c r="B37" s="2"/>
      <c r="F37" s="5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J37" s="17"/>
    </row>
    <row r="38" spans="1:62" x14ac:dyDescent="0.3">
      <c r="A38" s="2"/>
      <c r="B38" s="2"/>
      <c r="F38" s="5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J38" s="17"/>
    </row>
    <row r="39" spans="1:62" x14ac:dyDescent="0.3">
      <c r="A39" s="2"/>
      <c r="B39" s="2"/>
      <c r="F39" s="5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J39" s="17"/>
    </row>
    <row r="40" spans="1:62" x14ac:dyDescent="0.3">
      <c r="A40" s="2"/>
      <c r="B40" s="2"/>
      <c r="F40" s="5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J40" s="17"/>
    </row>
    <row r="41" spans="1:62" x14ac:dyDescent="0.3">
      <c r="A41" s="2"/>
      <c r="B41" s="2"/>
      <c r="F41" s="5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J41" s="17"/>
    </row>
    <row r="42" spans="1:62" x14ac:dyDescent="0.3">
      <c r="A42" s="2"/>
      <c r="B42" s="2"/>
      <c r="F42" s="5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J42" s="17"/>
    </row>
    <row r="43" spans="1:62" x14ac:dyDescent="0.3">
      <c r="A43" s="2"/>
      <c r="B43" s="2"/>
      <c r="F43" s="5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J43" s="17"/>
    </row>
    <row r="44" spans="1:62" x14ac:dyDescent="0.3">
      <c r="A44" s="2"/>
      <c r="B44" s="2"/>
      <c r="F44" s="5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J44" s="17"/>
    </row>
    <row r="45" spans="1:62" x14ac:dyDescent="0.3">
      <c r="A45" s="2"/>
      <c r="B45" s="2"/>
      <c r="F45" s="5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J45" s="17"/>
    </row>
    <row r="46" spans="1:62" x14ac:dyDescent="0.3">
      <c r="A46" s="2"/>
      <c r="B46" s="2"/>
      <c r="F46" s="5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J46" s="17"/>
    </row>
    <row r="47" spans="1:62" x14ac:dyDescent="0.3">
      <c r="A47" s="2"/>
      <c r="B47" s="2"/>
      <c r="F47" s="5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J47" s="17"/>
    </row>
    <row r="48" spans="1:62" x14ac:dyDescent="0.3">
      <c r="A48" s="2"/>
      <c r="B48" s="2"/>
      <c r="F48" s="5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J48" s="17"/>
    </row>
    <row r="49" spans="1:62" x14ac:dyDescent="0.3">
      <c r="A49" s="2"/>
      <c r="B49" s="2"/>
      <c r="F49" s="5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J49" s="17"/>
    </row>
    <row r="50" spans="1:62" x14ac:dyDescent="0.3">
      <c r="A50" s="2"/>
      <c r="B50" s="2"/>
      <c r="F50" s="5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J50" s="17"/>
    </row>
    <row r="51" spans="1:62" x14ac:dyDescent="0.3">
      <c r="A51" s="2"/>
      <c r="B51" s="2"/>
      <c r="F51" s="5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J51" s="17"/>
    </row>
    <row r="52" spans="1:62" x14ac:dyDescent="0.3">
      <c r="A52" s="2"/>
      <c r="B52" s="2"/>
      <c r="F52" s="5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J52" s="17"/>
    </row>
    <row r="53" spans="1:62" x14ac:dyDescent="0.3">
      <c r="A53" s="2"/>
      <c r="B53" s="2"/>
      <c r="F53" s="5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J53" s="17"/>
    </row>
    <row r="54" spans="1:62" x14ac:dyDescent="0.3">
      <c r="A54" s="2"/>
      <c r="B54" s="2"/>
      <c r="F54" s="5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J54" s="17"/>
    </row>
    <row r="55" spans="1:62" x14ac:dyDescent="0.3">
      <c r="A55" s="2"/>
      <c r="B55" s="2"/>
      <c r="F55" s="5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J55" s="17"/>
    </row>
    <row r="56" spans="1:62" x14ac:dyDescent="0.3">
      <c r="A56" s="2"/>
      <c r="B56" s="2"/>
      <c r="F56" s="5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J56" s="17"/>
    </row>
    <row r="57" spans="1:62" x14ac:dyDescent="0.3">
      <c r="A57" s="2"/>
      <c r="B57" s="2"/>
      <c r="F57" s="5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J57" s="17"/>
    </row>
    <row r="58" spans="1:62" x14ac:dyDescent="0.3">
      <c r="A58" s="2"/>
      <c r="B58" s="2"/>
      <c r="F58" s="5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J58" s="17"/>
    </row>
    <row r="59" spans="1:62" x14ac:dyDescent="0.3">
      <c r="A59" s="2"/>
      <c r="B59" s="2"/>
      <c r="F59" s="5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J59" s="17"/>
    </row>
    <row r="60" spans="1:62" x14ac:dyDescent="0.3">
      <c r="A60" s="2"/>
      <c r="B60" s="2"/>
      <c r="F60" s="5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J60" s="17"/>
    </row>
    <row r="61" spans="1:62" x14ac:dyDescent="0.3">
      <c r="A61" s="2"/>
      <c r="B61" s="2"/>
      <c r="F61" s="5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J61" s="17"/>
    </row>
    <row r="62" spans="1:62" x14ac:dyDescent="0.3">
      <c r="A62" s="2"/>
      <c r="B62" s="2"/>
      <c r="F62" s="5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J62" s="17"/>
    </row>
    <row r="63" spans="1:62" x14ac:dyDescent="0.3">
      <c r="A63" s="2"/>
      <c r="B63" s="2"/>
      <c r="F63" s="5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J63" s="17"/>
    </row>
    <row r="64" spans="1:62" x14ac:dyDescent="0.3">
      <c r="A64" s="2"/>
      <c r="B64" s="2"/>
      <c r="F64" s="5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J64" s="17"/>
    </row>
    <row r="65" spans="1:62" x14ac:dyDescent="0.3">
      <c r="A65" s="2"/>
      <c r="B65" s="2"/>
      <c r="F65" s="5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J65" s="17"/>
    </row>
    <row r="66" spans="1:62" x14ac:dyDescent="0.3">
      <c r="A66" s="2"/>
      <c r="B66" s="2"/>
      <c r="F66" s="5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J66" s="17"/>
    </row>
    <row r="67" spans="1:62" x14ac:dyDescent="0.3">
      <c r="A67" s="2"/>
      <c r="B67" s="2"/>
      <c r="F67" s="5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J67" s="17"/>
    </row>
    <row r="68" spans="1:62" x14ac:dyDescent="0.3">
      <c r="A68" s="2"/>
      <c r="B68" s="2"/>
      <c r="F68" s="5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J68" s="17"/>
    </row>
    <row r="69" spans="1:62" x14ac:dyDescent="0.3">
      <c r="A69" s="2"/>
      <c r="B69" s="2"/>
      <c r="F69" s="5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J69" s="17"/>
    </row>
    <row r="70" spans="1:62" x14ac:dyDescent="0.3">
      <c r="A70" s="2"/>
      <c r="B70" s="2"/>
      <c r="F70" s="5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J70" s="17"/>
    </row>
    <row r="71" spans="1:62" x14ac:dyDescent="0.3">
      <c r="A71" s="2"/>
      <c r="B71" s="2"/>
      <c r="F71" s="5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J71" s="17"/>
    </row>
    <row r="72" spans="1:62" x14ac:dyDescent="0.3">
      <c r="A72" s="2"/>
      <c r="B72" s="2"/>
      <c r="F72" s="5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J72" s="17"/>
    </row>
    <row r="73" spans="1:62" x14ac:dyDescent="0.3">
      <c r="A73" s="2"/>
      <c r="B73" s="2"/>
      <c r="F73" s="5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J73" s="17"/>
    </row>
    <row r="74" spans="1:62" x14ac:dyDescent="0.3">
      <c r="A74" s="2"/>
      <c r="B74" s="2"/>
      <c r="F74" s="5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J74" s="17"/>
    </row>
    <row r="75" spans="1:62" x14ac:dyDescent="0.3">
      <c r="A75" s="2"/>
      <c r="B75" s="2"/>
      <c r="F75" s="5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J75" s="17"/>
    </row>
    <row r="76" spans="1:62" x14ac:dyDescent="0.3">
      <c r="A76" s="2"/>
      <c r="B76" s="2"/>
      <c r="F76" s="5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J76" s="17"/>
    </row>
    <row r="77" spans="1:62" x14ac:dyDescent="0.3">
      <c r="A77" s="2"/>
      <c r="B77" s="2"/>
      <c r="F77" s="5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J77" s="17"/>
    </row>
    <row r="78" spans="1:62" x14ac:dyDescent="0.3">
      <c r="A78" s="2"/>
      <c r="B78" s="2"/>
      <c r="F78" s="5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J78" s="17"/>
    </row>
    <row r="79" spans="1:62" x14ac:dyDescent="0.3">
      <c r="A79" s="2"/>
      <c r="B79" s="2"/>
      <c r="F79" s="5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J79" s="17"/>
    </row>
    <row r="80" spans="1:62" x14ac:dyDescent="0.3">
      <c r="A80" s="2"/>
      <c r="B80" s="2"/>
      <c r="F80" s="5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J80" s="17"/>
    </row>
    <row r="81" spans="1:62" x14ac:dyDescent="0.3">
      <c r="A81" s="2"/>
      <c r="B81" s="2"/>
      <c r="F81" s="5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J81" s="17"/>
    </row>
    <row r="82" spans="1:62" x14ac:dyDescent="0.3">
      <c r="A82" s="2"/>
      <c r="B82" s="2"/>
      <c r="F82" s="5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J82" s="17"/>
    </row>
    <row r="83" spans="1:62" x14ac:dyDescent="0.3">
      <c r="A83" s="2"/>
      <c r="B83" s="2"/>
      <c r="F83" s="5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J83" s="17"/>
    </row>
    <row r="84" spans="1:62" x14ac:dyDescent="0.3">
      <c r="A84" s="2"/>
      <c r="B84" s="2"/>
      <c r="F84" s="5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J84" s="17"/>
    </row>
    <row r="85" spans="1:62" x14ac:dyDescent="0.3">
      <c r="A85" s="2"/>
      <c r="B85" s="2"/>
      <c r="F85" s="5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J85" s="17"/>
    </row>
    <row r="86" spans="1:62" x14ac:dyDescent="0.3">
      <c r="A86" s="2"/>
      <c r="B86" s="2"/>
      <c r="F86" s="5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J86" s="17"/>
    </row>
    <row r="87" spans="1:62" x14ac:dyDescent="0.3">
      <c r="A87" s="2"/>
      <c r="B87" s="2"/>
      <c r="F87" s="5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J87" s="17"/>
    </row>
    <row r="88" spans="1:62" x14ac:dyDescent="0.3">
      <c r="A88" s="2"/>
      <c r="B88" s="2"/>
      <c r="F88" s="5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J88" s="17"/>
    </row>
    <row r="89" spans="1:62" x14ac:dyDescent="0.3">
      <c r="A89" s="2"/>
      <c r="B89" s="2"/>
      <c r="F89" s="5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J89" s="17"/>
    </row>
    <row r="90" spans="1:62" x14ac:dyDescent="0.3">
      <c r="A90" s="2"/>
      <c r="B90" s="2"/>
      <c r="F90" s="5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J90" s="17"/>
    </row>
    <row r="91" spans="1:62" x14ac:dyDescent="0.3">
      <c r="A91" s="2"/>
      <c r="B91" s="2"/>
      <c r="F91" s="5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J91" s="17"/>
    </row>
    <row r="92" spans="1:62" x14ac:dyDescent="0.3">
      <c r="A92" s="2"/>
      <c r="B92" s="2"/>
      <c r="F92" s="5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J92" s="17"/>
    </row>
    <row r="93" spans="1:62" x14ac:dyDescent="0.3">
      <c r="A93" s="2"/>
      <c r="B93" s="2"/>
      <c r="F93" s="5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J93" s="17"/>
    </row>
    <row r="94" spans="1:62" x14ac:dyDescent="0.3">
      <c r="A94" s="2"/>
      <c r="B94" s="2"/>
      <c r="F94" s="5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J94" s="17"/>
    </row>
    <row r="95" spans="1:62" x14ac:dyDescent="0.3">
      <c r="A95" s="2"/>
      <c r="B95" s="2"/>
      <c r="F95" s="5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J95" s="17"/>
    </row>
    <row r="96" spans="1:62" x14ac:dyDescent="0.3">
      <c r="A96" s="2"/>
      <c r="B96" s="2"/>
      <c r="F96" s="5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J96" s="17"/>
    </row>
    <row r="97" spans="1:62" x14ac:dyDescent="0.3">
      <c r="A97" s="2"/>
      <c r="B97" s="2"/>
      <c r="F97" s="5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J97" s="17"/>
    </row>
    <row r="98" spans="1:62" x14ac:dyDescent="0.3">
      <c r="A98" s="2"/>
      <c r="B98" s="2"/>
      <c r="F98" s="5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J98" s="17"/>
    </row>
    <row r="99" spans="1:62" x14ac:dyDescent="0.3">
      <c r="A99" s="2"/>
      <c r="B99" s="2"/>
      <c r="F99" s="5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J99" s="17"/>
    </row>
    <row r="100" spans="1:62" x14ac:dyDescent="0.3">
      <c r="A100" s="2"/>
      <c r="B100" s="2"/>
      <c r="F100" s="5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J100" s="17"/>
    </row>
    <row r="101" spans="1:62" x14ac:dyDescent="0.3">
      <c r="A101" s="2"/>
      <c r="B101" s="2"/>
      <c r="F101" s="5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J101" s="17"/>
    </row>
    <row r="102" spans="1:62" x14ac:dyDescent="0.3">
      <c r="A102" s="2"/>
      <c r="B102" s="2"/>
      <c r="F102" s="5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J102" s="17"/>
    </row>
    <row r="103" spans="1:62" x14ac:dyDescent="0.3">
      <c r="A103" s="2"/>
      <c r="B103" s="2"/>
      <c r="F103" s="5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J103" s="17"/>
    </row>
    <row r="104" spans="1:62" x14ac:dyDescent="0.3">
      <c r="A104" s="2"/>
      <c r="B104" s="2"/>
      <c r="F104" s="5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J104" s="17"/>
    </row>
    <row r="105" spans="1:62" x14ac:dyDescent="0.3">
      <c r="A105" s="2"/>
      <c r="B105" s="2"/>
      <c r="F105" s="5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J105" s="17"/>
    </row>
    <row r="106" spans="1:62" x14ac:dyDescent="0.3">
      <c r="A106" s="2"/>
      <c r="B106" s="2"/>
      <c r="F106" s="5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J106" s="17"/>
    </row>
    <row r="107" spans="1:62" x14ac:dyDescent="0.3">
      <c r="A107" s="2"/>
      <c r="B107" s="2"/>
      <c r="F107" s="5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J107" s="17"/>
    </row>
    <row r="108" spans="1:62" x14ac:dyDescent="0.3">
      <c r="A108" s="2"/>
      <c r="B108" s="2"/>
      <c r="F108" s="5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J108" s="17"/>
    </row>
    <row r="109" spans="1:62" x14ac:dyDescent="0.3">
      <c r="A109" s="2"/>
      <c r="B109" s="2"/>
      <c r="F109" s="5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J109" s="17"/>
    </row>
    <row r="110" spans="1:62" x14ac:dyDescent="0.3">
      <c r="A110" s="2"/>
      <c r="B110" s="2"/>
      <c r="F110" s="5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J110" s="17"/>
    </row>
    <row r="111" spans="1:62" x14ac:dyDescent="0.3">
      <c r="A111" s="2"/>
      <c r="B111" s="2"/>
      <c r="F111" s="5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J111" s="17"/>
    </row>
    <row r="112" spans="1:62" x14ac:dyDescent="0.3">
      <c r="A112" s="2"/>
      <c r="B112" s="2"/>
      <c r="F112" s="5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J112" s="17"/>
    </row>
    <row r="113" spans="1:62" x14ac:dyDescent="0.3">
      <c r="A113" s="2"/>
      <c r="B113" s="2"/>
      <c r="F113" s="5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J113" s="17"/>
    </row>
    <row r="114" spans="1:62" x14ac:dyDescent="0.3">
      <c r="A114" s="2"/>
      <c r="B114" s="2"/>
      <c r="F114" s="5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J114" s="17"/>
    </row>
    <row r="115" spans="1:62" x14ac:dyDescent="0.3">
      <c r="A115" s="2"/>
      <c r="B115" s="2"/>
      <c r="F115" s="5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J115" s="17"/>
    </row>
    <row r="116" spans="1:62" x14ac:dyDescent="0.3">
      <c r="A116" s="2"/>
      <c r="B116" s="2"/>
      <c r="F116" s="5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J116" s="17"/>
    </row>
    <row r="117" spans="1:62" x14ac:dyDescent="0.3">
      <c r="A117" s="2"/>
      <c r="B117" s="2"/>
      <c r="F117" s="5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J117" s="17"/>
    </row>
    <row r="118" spans="1:62" x14ac:dyDescent="0.3">
      <c r="A118" s="2"/>
      <c r="B118" s="2"/>
      <c r="F118" s="5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J118" s="17"/>
    </row>
    <row r="119" spans="1:62" x14ac:dyDescent="0.3">
      <c r="A119" s="2"/>
      <c r="B119" s="2"/>
      <c r="F119" s="5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J119" s="17"/>
    </row>
    <row r="120" spans="1:62" x14ac:dyDescent="0.3">
      <c r="A120" s="2"/>
      <c r="B120" s="2"/>
      <c r="F120" s="5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J120" s="17"/>
    </row>
    <row r="121" spans="1:62" x14ac:dyDescent="0.3">
      <c r="A121" s="2"/>
      <c r="B121" s="2"/>
      <c r="F121" s="5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J121" s="17"/>
    </row>
    <row r="122" spans="1:62" x14ac:dyDescent="0.3">
      <c r="A122" s="2"/>
      <c r="B122" s="2"/>
      <c r="F122" s="5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J122" s="17"/>
    </row>
    <row r="123" spans="1:62" x14ac:dyDescent="0.3">
      <c r="A123" s="2"/>
      <c r="B123" s="2"/>
      <c r="F123" s="5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J123" s="17"/>
    </row>
    <row r="124" spans="1:62" x14ac:dyDescent="0.3">
      <c r="A124" s="2"/>
      <c r="B124" s="2"/>
      <c r="F124" s="5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J124" s="17"/>
    </row>
    <row r="125" spans="1:62" x14ac:dyDescent="0.3">
      <c r="A125" s="2"/>
      <c r="B125" s="2"/>
      <c r="F125" s="5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J125" s="17"/>
    </row>
    <row r="126" spans="1:62" x14ac:dyDescent="0.3">
      <c r="A126" s="2"/>
      <c r="B126" s="2"/>
      <c r="F126" s="5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J126" s="17"/>
    </row>
    <row r="127" spans="1:62" x14ac:dyDescent="0.3">
      <c r="A127" s="2"/>
      <c r="B127" s="2"/>
      <c r="F127" s="5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J127" s="17"/>
    </row>
    <row r="128" spans="1:62" x14ac:dyDescent="0.3">
      <c r="A128" s="2"/>
      <c r="B128" s="2"/>
      <c r="F128" s="5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J128" s="17"/>
    </row>
    <row r="129" spans="1:62" x14ac:dyDescent="0.3">
      <c r="A129" s="2"/>
      <c r="B129" s="2"/>
      <c r="F129" s="5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J129" s="17"/>
    </row>
    <row r="130" spans="1:62" x14ac:dyDescent="0.3">
      <c r="A130" s="2"/>
      <c r="B130" s="2"/>
      <c r="F130" s="5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J130" s="17"/>
    </row>
    <row r="131" spans="1:62" x14ac:dyDescent="0.3">
      <c r="A131" s="2"/>
      <c r="B131" s="2"/>
      <c r="F131" s="5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J131" s="17"/>
    </row>
    <row r="132" spans="1:62" x14ac:dyDescent="0.3">
      <c r="A132" s="2"/>
      <c r="B132" s="2"/>
      <c r="F132" s="5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J132" s="17"/>
    </row>
    <row r="133" spans="1:62" x14ac:dyDescent="0.3">
      <c r="A133" s="2"/>
      <c r="B133" s="2"/>
      <c r="F133" s="5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J133" s="17"/>
    </row>
    <row r="134" spans="1:62" x14ac:dyDescent="0.3">
      <c r="A134" s="2"/>
      <c r="B134" s="2"/>
      <c r="F134" s="5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J134" s="17"/>
    </row>
    <row r="135" spans="1:62" x14ac:dyDescent="0.3">
      <c r="A135" s="2"/>
      <c r="B135" s="2"/>
      <c r="F135" s="5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J135" s="17"/>
    </row>
    <row r="136" spans="1:62" x14ac:dyDescent="0.3">
      <c r="A136" s="2"/>
      <c r="B136" s="2"/>
      <c r="F136" s="5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J136" s="17"/>
    </row>
    <row r="137" spans="1:62" x14ac:dyDescent="0.3">
      <c r="A137" s="2"/>
      <c r="B137" s="2"/>
      <c r="F137" s="5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J137" s="17"/>
    </row>
    <row r="138" spans="1:62" x14ac:dyDescent="0.3">
      <c r="A138" s="2"/>
      <c r="B138" s="2"/>
      <c r="F138" s="5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J138" s="17"/>
    </row>
    <row r="139" spans="1:62" x14ac:dyDescent="0.3">
      <c r="A139" s="2"/>
      <c r="B139" s="2"/>
      <c r="F139" s="5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J139" s="17"/>
    </row>
    <row r="140" spans="1:62" x14ac:dyDescent="0.3">
      <c r="A140" s="2"/>
      <c r="B140" s="2"/>
      <c r="F140" s="5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J140" s="17"/>
    </row>
    <row r="141" spans="1:62" x14ac:dyDescent="0.3">
      <c r="A141" s="2"/>
      <c r="B141" s="2"/>
      <c r="F141" s="5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J141" s="17"/>
    </row>
    <row r="142" spans="1:62" x14ac:dyDescent="0.3">
      <c r="A142" s="2"/>
      <c r="B142" s="2"/>
      <c r="F142" s="5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J142" s="17"/>
    </row>
    <row r="143" spans="1:62" x14ac:dyDescent="0.3">
      <c r="A143" s="2"/>
      <c r="B143" s="2"/>
      <c r="F143" s="5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J143" s="17"/>
    </row>
    <row r="144" spans="1:62" x14ac:dyDescent="0.3">
      <c r="A144" s="2"/>
      <c r="B144" s="2"/>
      <c r="F144" s="5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J144" s="17"/>
    </row>
    <row r="145" spans="1:62" x14ac:dyDescent="0.3">
      <c r="A145" s="2"/>
      <c r="B145" s="2"/>
      <c r="F145" s="5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J145" s="17"/>
    </row>
    <row r="146" spans="1:62" x14ac:dyDescent="0.3">
      <c r="A146" s="2"/>
      <c r="B146" s="2"/>
      <c r="F146" s="5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J146" s="17"/>
    </row>
    <row r="147" spans="1:62" x14ac:dyDescent="0.3">
      <c r="A147" s="2"/>
      <c r="B147" s="2"/>
      <c r="F147" s="5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J147" s="17"/>
    </row>
    <row r="148" spans="1:62" x14ac:dyDescent="0.3">
      <c r="A148" s="2"/>
      <c r="B148" s="2"/>
      <c r="F148" s="5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J148" s="17"/>
    </row>
    <row r="149" spans="1:62" x14ac:dyDescent="0.3">
      <c r="A149" s="2"/>
      <c r="B149" s="2"/>
      <c r="F149" s="5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J149" s="17"/>
    </row>
    <row r="150" spans="1:62" x14ac:dyDescent="0.3">
      <c r="A150" s="2"/>
      <c r="B150" s="2"/>
      <c r="F150" s="5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J150" s="17"/>
    </row>
    <row r="151" spans="1:62" x14ac:dyDescent="0.3">
      <c r="A151" s="2"/>
      <c r="B151" s="2"/>
      <c r="F151" s="5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J151" s="17"/>
    </row>
    <row r="152" spans="1:62" x14ac:dyDescent="0.3">
      <c r="A152" s="2"/>
      <c r="B152" s="2"/>
      <c r="F152" s="5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J152" s="17"/>
    </row>
    <row r="153" spans="1:62" x14ac:dyDescent="0.3">
      <c r="A153" s="2"/>
      <c r="B153" s="2"/>
      <c r="F153" s="5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J153" s="17"/>
    </row>
    <row r="154" spans="1:62" x14ac:dyDescent="0.3">
      <c r="A154" s="2"/>
      <c r="B154" s="2"/>
      <c r="F154" s="5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J154" s="17"/>
    </row>
    <row r="155" spans="1:62" x14ac:dyDescent="0.3">
      <c r="A155" s="2"/>
      <c r="B155" s="2"/>
      <c r="F155" s="5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J155" s="17"/>
    </row>
    <row r="156" spans="1:62" x14ac:dyDescent="0.3">
      <c r="A156" s="2"/>
      <c r="B156" s="2"/>
      <c r="F156" s="5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J156" s="17"/>
    </row>
    <row r="157" spans="1:62" x14ac:dyDescent="0.3">
      <c r="A157" s="2"/>
      <c r="B157" s="2"/>
      <c r="F157" s="5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J157" s="17"/>
    </row>
    <row r="158" spans="1:62" x14ac:dyDescent="0.3">
      <c r="A158" s="2"/>
      <c r="B158" s="2"/>
      <c r="F158" s="5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J158" s="17"/>
    </row>
    <row r="159" spans="1:62" x14ac:dyDescent="0.3">
      <c r="A159" s="2"/>
      <c r="B159" s="2"/>
      <c r="F159" s="5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J159" s="17"/>
    </row>
    <row r="160" spans="1:62" x14ac:dyDescent="0.3">
      <c r="A160" s="2"/>
      <c r="B160" s="2"/>
      <c r="F160" s="5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J160" s="17"/>
    </row>
    <row r="161" spans="1:62" x14ac:dyDescent="0.3">
      <c r="A161" s="2"/>
      <c r="B161" s="2"/>
      <c r="F161" s="5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J161" s="17"/>
    </row>
    <row r="162" spans="1:62" x14ac:dyDescent="0.3">
      <c r="A162" s="2"/>
      <c r="B162" s="2"/>
      <c r="F162" s="5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J162" s="17"/>
    </row>
    <row r="163" spans="1:62" x14ac:dyDescent="0.3">
      <c r="A163" s="2"/>
      <c r="B163" s="2"/>
      <c r="F163" s="5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J163" s="17"/>
    </row>
    <row r="164" spans="1:62" x14ac:dyDescent="0.3">
      <c r="A164" s="2"/>
      <c r="B164" s="2"/>
      <c r="F164" s="5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J164" s="17"/>
    </row>
    <row r="165" spans="1:62" x14ac:dyDescent="0.3">
      <c r="A165" s="2"/>
      <c r="B165" s="2"/>
      <c r="F165" s="5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J165" s="17"/>
    </row>
    <row r="166" spans="1:62" x14ac:dyDescent="0.3">
      <c r="A166" s="2"/>
      <c r="B166" s="2"/>
      <c r="F166" s="5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J166" s="17"/>
    </row>
    <row r="167" spans="1:62" x14ac:dyDescent="0.3">
      <c r="A167" s="2"/>
      <c r="B167" s="2"/>
      <c r="F167" s="5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J167" s="17"/>
    </row>
    <row r="168" spans="1:62" x14ac:dyDescent="0.3">
      <c r="A168" s="2"/>
      <c r="B168" s="2"/>
      <c r="F168" s="5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J168" s="17"/>
    </row>
    <row r="169" spans="1:62" x14ac:dyDescent="0.3">
      <c r="A169" s="2"/>
      <c r="B169" s="2"/>
      <c r="F169" s="5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J169" s="17"/>
    </row>
    <row r="170" spans="1:62" x14ac:dyDescent="0.3">
      <c r="A170" s="2"/>
      <c r="B170" s="2"/>
      <c r="F170" s="5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J170" s="17"/>
    </row>
    <row r="171" spans="1:62" x14ac:dyDescent="0.3">
      <c r="A171" s="2"/>
      <c r="B171" s="2"/>
      <c r="F171" s="5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J171" s="17"/>
    </row>
    <row r="172" spans="1:62" x14ac:dyDescent="0.3">
      <c r="A172" s="2"/>
      <c r="B172" s="2"/>
      <c r="F172" s="5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J172" s="17"/>
    </row>
    <row r="173" spans="1:62" x14ac:dyDescent="0.3">
      <c r="A173" s="2"/>
      <c r="B173" s="2"/>
      <c r="F173" s="5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J173" s="17"/>
    </row>
    <row r="174" spans="1:62" x14ac:dyDescent="0.3">
      <c r="A174" s="2"/>
      <c r="B174" s="2"/>
      <c r="F174" s="5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J174" s="17"/>
    </row>
    <row r="175" spans="1:62" x14ac:dyDescent="0.3">
      <c r="A175" s="2"/>
      <c r="B175" s="2"/>
      <c r="F175" s="5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J175" s="17"/>
    </row>
    <row r="176" spans="1:62" x14ac:dyDescent="0.3">
      <c r="A176" s="2"/>
      <c r="B176" s="2"/>
      <c r="F176" s="5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J176" s="17"/>
    </row>
    <row r="177" spans="1:62" x14ac:dyDescent="0.3">
      <c r="A177" s="2"/>
      <c r="B177" s="2"/>
      <c r="F177" s="5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J177" s="17"/>
    </row>
    <row r="178" spans="1:62" x14ac:dyDescent="0.3">
      <c r="A178" s="2"/>
      <c r="B178" s="2"/>
      <c r="F178" s="5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J178" s="17"/>
    </row>
    <row r="179" spans="1:62" x14ac:dyDescent="0.3">
      <c r="A179" s="2"/>
      <c r="B179" s="2"/>
      <c r="F179" s="5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J179" s="17"/>
    </row>
    <row r="180" spans="1:62" x14ac:dyDescent="0.3">
      <c r="A180" s="2"/>
      <c r="B180" s="2"/>
      <c r="F180" s="5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J180" s="17"/>
    </row>
    <row r="181" spans="1:62" x14ac:dyDescent="0.3">
      <c r="A181" s="2"/>
      <c r="B181" s="2"/>
      <c r="F181" s="5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J181" s="17"/>
    </row>
    <row r="182" spans="1:62" x14ac:dyDescent="0.3">
      <c r="A182" s="2"/>
      <c r="B182" s="2"/>
      <c r="F182" s="5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J182" s="17"/>
    </row>
    <row r="183" spans="1:62" x14ac:dyDescent="0.3">
      <c r="A183" s="2"/>
      <c r="B183" s="2"/>
      <c r="F183" s="5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J183" s="17"/>
    </row>
    <row r="184" spans="1:62" x14ac:dyDescent="0.3">
      <c r="A184" s="2"/>
      <c r="B184" s="2"/>
      <c r="F184" s="5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J184" s="17"/>
    </row>
    <row r="185" spans="1:62" x14ac:dyDescent="0.3">
      <c r="A185" s="2"/>
      <c r="B185" s="2"/>
      <c r="F185" s="5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J185" s="17"/>
    </row>
    <row r="186" spans="1:62" x14ac:dyDescent="0.3">
      <c r="A186" s="2"/>
      <c r="B186" s="2"/>
      <c r="F186" s="5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J186" s="17"/>
    </row>
    <row r="187" spans="1:62" x14ac:dyDescent="0.3">
      <c r="A187" s="2"/>
      <c r="B187" s="2"/>
      <c r="F187" s="5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J187" s="17"/>
    </row>
    <row r="188" spans="1:62" x14ac:dyDescent="0.3">
      <c r="A188" s="2"/>
      <c r="B188" s="2"/>
      <c r="F188" s="5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J188" s="17"/>
    </row>
    <row r="189" spans="1:62" x14ac:dyDescent="0.3">
      <c r="A189" s="2"/>
      <c r="B189" s="2"/>
      <c r="F189" s="5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J189" s="17"/>
    </row>
    <row r="190" spans="1:62" x14ac:dyDescent="0.3">
      <c r="A190" s="2"/>
      <c r="B190" s="2"/>
      <c r="F190" s="5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J190" s="17"/>
    </row>
    <row r="191" spans="1:62" x14ac:dyDescent="0.3">
      <c r="A191" s="2"/>
      <c r="B191" s="2"/>
      <c r="F191" s="5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J191" s="17"/>
    </row>
    <row r="192" spans="1:62" x14ac:dyDescent="0.3">
      <c r="A192" s="2"/>
      <c r="B192" s="2"/>
      <c r="F192" s="5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J192" s="17"/>
    </row>
    <row r="193" spans="1:62" x14ac:dyDescent="0.3">
      <c r="A193" s="2"/>
      <c r="B193" s="2"/>
      <c r="F193" s="5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J193" s="17"/>
    </row>
    <row r="194" spans="1:62" x14ac:dyDescent="0.3">
      <c r="A194" s="2"/>
      <c r="B194" s="2"/>
      <c r="F194" s="5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J194" s="17"/>
    </row>
    <row r="195" spans="1:62" x14ac:dyDescent="0.3">
      <c r="A195" s="2"/>
      <c r="B195" s="2"/>
      <c r="F195" s="5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J195" s="17"/>
    </row>
    <row r="196" spans="1:62" x14ac:dyDescent="0.3">
      <c r="A196" s="2"/>
      <c r="B196" s="2"/>
      <c r="F196" s="5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J196" s="17"/>
    </row>
    <row r="197" spans="1:62" x14ac:dyDescent="0.3">
      <c r="A197" s="2"/>
      <c r="B197" s="2"/>
      <c r="F197" s="5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J197" s="17"/>
    </row>
    <row r="198" spans="1:62" x14ac:dyDescent="0.3">
      <c r="A198" s="2"/>
      <c r="B198" s="2"/>
      <c r="F198" s="5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J198" s="17"/>
    </row>
    <row r="199" spans="1:62" x14ac:dyDescent="0.3">
      <c r="A199" s="2"/>
      <c r="B199" s="2"/>
      <c r="F199" s="5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J199" s="17"/>
    </row>
    <row r="200" spans="1:62" x14ac:dyDescent="0.3">
      <c r="A200" s="2"/>
      <c r="B200" s="2"/>
      <c r="F200" s="5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J200" s="17"/>
    </row>
    <row r="201" spans="1:62" x14ac:dyDescent="0.3">
      <c r="A201" s="2"/>
      <c r="B201" s="2"/>
      <c r="F201" s="5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J201" s="17"/>
    </row>
    <row r="202" spans="1:62" x14ac:dyDescent="0.3">
      <c r="A202" s="2"/>
      <c r="B202" s="2"/>
      <c r="F202" s="5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J202" s="17"/>
    </row>
    <row r="203" spans="1:62" x14ac:dyDescent="0.3">
      <c r="A203" s="2"/>
      <c r="B203" s="2"/>
      <c r="F203" s="5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J203" s="17"/>
    </row>
    <row r="204" spans="1:62" x14ac:dyDescent="0.3">
      <c r="A204" s="2"/>
      <c r="B204" s="2"/>
      <c r="F204" s="5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J204" s="17"/>
    </row>
    <row r="205" spans="1:62" x14ac:dyDescent="0.3">
      <c r="A205" s="2"/>
      <c r="B205" s="2"/>
      <c r="F205" s="5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J205" s="17"/>
    </row>
    <row r="206" spans="1:62" x14ac:dyDescent="0.3">
      <c r="A206" s="2"/>
      <c r="B206" s="2"/>
      <c r="F206" s="5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J206" s="17"/>
    </row>
    <row r="207" spans="1:62" x14ac:dyDescent="0.3">
      <c r="A207" s="2"/>
      <c r="B207" s="2"/>
      <c r="F207" s="5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J207" s="17"/>
    </row>
    <row r="208" spans="1:62" x14ac:dyDescent="0.3">
      <c r="A208" s="2"/>
      <c r="B208" s="2"/>
      <c r="F208" s="5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J208" s="17"/>
    </row>
    <row r="209" spans="1:62" x14ac:dyDescent="0.3">
      <c r="A209" s="2"/>
      <c r="B209" s="2"/>
      <c r="F209" s="5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J209" s="17"/>
    </row>
    <row r="210" spans="1:62" x14ac:dyDescent="0.3">
      <c r="A210" s="2"/>
      <c r="B210" s="2"/>
      <c r="F210" s="5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J210" s="17"/>
    </row>
    <row r="211" spans="1:62" x14ac:dyDescent="0.3">
      <c r="A211" s="2"/>
      <c r="B211" s="2"/>
      <c r="F211" s="5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J211" s="17"/>
    </row>
    <row r="212" spans="1:62" x14ac:dyDescent="0.3">
      <c r="A212" s="2"/>
      <c r="B212" s="2"/>
      <c r="F212" s="5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J212" s="17"/>
    </row>
    <row r="213" spans="1:62" x14ac:dyDescent="0.3">
      <c r="A213" s="2"/>
      <c r="B213" s="2"/>
      <c r="F213" s="5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J213" s="17"/>
    </row>
    <row r="214" spans="1:62" x14ac:dyDescent="0.3">
      <c r="A214" s="2"/>
      <c r="B214" s="2"/>
      <c r="F214" s="5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J214" s="17"/>
    </row>
    <row r="215" spans="1:62" x14ac:dyDescent="0.3">
      <c r="A215" s="2"/>
      <c r="B215" s="2"/>
      <c r="F215" s="5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J215" s="17"/>
    </row>
    <row r="216" spans="1:62" x14ac:dyDescent="0.3">
      <c r="A216" s="2"/>
      <c r="B216" s="2"/>
      <c r="F216" s="5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J216" s="17"/>
    </row>
    <row r="217" spans="1:62" x14ac:dyDescent="0.3">
      <c r="A217" s="2"/>
      <c r="B217" s="2"/>
      <c r="F217" s="5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J217" s="17"/>
    </row>
    <row r="218" spans="1:62" x14ac:dyDescent="0.3">
      <c r="A218" s="2"/>
      <c r="B218" s="2"/>
      <c r="F218" s="5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J218" s="17"/>
    </row>
    <row r="219" spans="1:62" x14ac:dyDescent="0.3">
      <c r="A219" s="2"/>
      <c r="B219" s="2"/>
      <c r="F219" s="5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J219" s="17"/>
    </row>
    <row r="220" spans="1:62" x14ac:dyDescent="0.3">
      <c r="A220" s="2"/>
      <c r="B220" s="2"/>
      <c r="F220" s="5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J220" s="17"/>
    </row>
    <row r="221" spans="1:62" x14ac:dyDescent="0.3">
      <c r="A221" s="2"/>
      <c r="B221" s="2"/>
      <c r="F221" s="5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J221" s="17"/>
    </row>
    <row r="222" spans="1:62" x14ac:dyDescent="0.3">
      <c r="A222" s="2"/>
      <c r="B222" s="2"/>
      <c r="F222" s="5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J222" s="17"/>
    </row>
    <row r="223" spans="1:62" x14ac:dyDescent="0.3">
      <c r="A223" s="2"/>
      <c r="B223" s="2"/>
      <c r="F223" s="5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J223" s="17"/>
    </row>
    <row r="224" spans="1:62" x14ac:dyDescent="0.3">
      <c r="A224" s="2"/>
      <c r="B224" s="2"/>
      <c r="F224" s="5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J224" s="17"/>
    </row>
    <row r="225" spans="1:62" x14ac:dyDescent="0.3">
      <c r="A225" s="2"/>
      <c r="B225" s="2"/>
      <c r="F225" s="5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J225" s="17"/>
    </row>
    <row r="226" spans="1:62" x14ac:dyDescent="0.3">
      <c r="A226" s="2"/>
      <c r="B226" s="2"/>
      <c r="F226" s="5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J226" s="17"/>
    </row>
    <row r="227" spans="1:62" x14ac:dyDescent="0.3">
      <c r="A227" s="2"/>
      <c r="B227" s="2"/>
      <c r="F227" s="5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J227" s="17"/>
    </row>
    <row r="228" spans="1:62" x14ac:dyDescent="0.3">
      <c r="A228" s="2"/>
      <c r="B228" s="2"/>
      <c r="F228" s="5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J228" s="17"/>
    </row>
    <row r="229" spans="1:62" x14ac:dyDescent="0.3">
      <c r="A229" s="2"/>
      <c r="B229" s="2"/>
      <c r="F229" s="5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J229" s="17"/>
    </row>
    <row r="230" spans="1:62" x14ac:dyDescent="0.3">
      <c r="A230" s="2"/>
      <c r="B230" s="2"/>
      <c r="F230" s="5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J230" s="17"/>
    </row>
    <row r="231" spans="1:62" x14ac:dyDescent="0.3">
      <c r="A231" s="2"/>
      <c r="B231" s="2"/>
      <c r="F231" s="5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J231" s="17"/>
    </row>
    <row r="232" spans="1:62" x14ac:dyDescent="0.3">
      <c r="A232" s="2"/>
      <c r="B232" s="2"/>
      <c r="F232" s="5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J232" s="17"/>
    </row>
    <row r="233" spans="1:62" x14ac:dyDescent="0.3">
      <c r="A233" s="2"/>
      <c r="B233" s="2"/>
      <c r="F233" s="5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J233" s="17"/>
    </row>
    <row r="234" spans="1:62" x14ac:dyDescent="0.3">
      <c r="A234" s="2"/>
      <c r="B234" s="2"/>
      <c r="F234" s="5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J234" s="17"/>
    </row>
    <row r="235" spans="1:62" x14ac:dyDescent="0.3">
      <c r="A235" s="2"/>
      <c r="B235" s="2"/>
      <c r="F235" s="5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J235" s="17"/>
    </row>
    <row r="236" spans="1:62" x14ac:dyDescent="0.3">
      <c r="A236" s="2"/>
      <c r="B236" s="2"/>
      <c r="F236" s="5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J236" s="17"/>
    </row>
    <row r="237" spans="1:62" x14ac:dyDescent="0.3">
      <c r="A237" s="2"/>
      <c r="B237" s="2"/>
      <c r="F237" s="5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J237" s="17"/>
    </row>
    <row r="238" spans="1:62" x14ac:dyDescent="0.3">
      <c r="A238" s="2"/>
      <c r="B238" s="2"/>
      <c r="F238" s="5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J238" s="17"/>
    </row>
    <row r="239" spans="1:62" x14ac:dyDescent="0.3">
      <c r="A239" s="2"/>
      <c r="B239" s="2"/>
      <c r="F239" s="5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J239" s="17"/>
    </row>
    <row r="240" spans="1:62" x14ac:dyDescent="0.3">
      <c r="A240" s="2"/>
      <c r="B240" s="2"/>
      <c r="F240" s="5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J240" s="17"/>
    </row>
    <row r="241" spans="1:62" x14ac:dyDescent="0.3">
      <c r="A241" s="2"/>
      <c r="B241" s="2"/>
      <c r="F241" s="5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J241" s="17"/>
    </row>
    <row r="242" spans="1:62" x14ac:dyDescent="0.3">
      <c r="A242" s="2"/>
      <c r="B242" s="2"/>
      <c r="F242" s="5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J242" s="17"/>
    </row>
    <row r="243" spans="1:62" x14ac:dyDescent="0.3">
      <c r="A243" s="2"/>
      <c r="B243" s="2"/>
      <c r="F243" s="5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J243" s="17"/>
    </row>
    <row r="244" spans="1:62" x14ac:dyDescent="0.3">
      <c r="A244" s="2"/>
      <c r="B244" s="2"/>
      <c r="F244" s="5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J244" s="17"/>
    </row>
    <row r="245" spans="1:62" x14ac:dyDescent="0.3">
      <c r="A245" s="2"/>
      <c r="B245" s="2"/>
      <c r="F245" s="5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J245" s="17"/>
    </row>
    <row r="246" spans="1:62" x14ac:dyDescent="0.3">
      <c r="A246" s="2"/>
      <c r="B246" s="2"/>
      <c r="F246" s="5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J246" s="17"/>
    </row>
    <row r="247" spans="1:62" x14ac:dyDescent="0.3">
      <c r="A247" s="2"/>
      <c r="B247" s="2"/>
      <c r="F247" s="5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J247" s="17"/>
    </row>
    <row r="248" spans="1:62" x14ac:dyDescent="0.3">
      <c r="A248" s="2"/>
      <c r="B248" s="2"/>
      <c r="F248" s="5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J248" s="17"/>
    </row>
    <row r="249" spans="1:62" x14ac:dyDescent="0.3">
      <c r="A249" s="2"/>
      <c r="B249" s="2"/>
      <c r="F249" s="5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J249" s="17"/>
    </row>
    <row r="250" spans="1:62" x14ac:dyDescent="0.3">
      <c r="A250" s="2"/>
      <c r="B250" s="2"/>
      <c r="F250" s="5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J250" s="17"/>
    </row>
    <row r="251" spans="1:62" x14ac:dyDescent="0.3">
      <c r="A251" s="2"/>
      <c r="B251" s="2"/>
      <c r="F251" s="5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J251" s="17"/>
    </row>
    <row r="252" spans="1:62" x14ac:dyDescent="0.3">
      <c r="A252" s="2"/>
      <c r="B252" s="2"/>
      <c r="F252" s="5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J252" s="17"/>
    </row>
    <row r="253" spans="1:62" x14ac:dyDescent="0.3">
      <c r="A253" s="2"/>
      <c r="B253" s="2"/>
      <c r="F253" s="5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J253" s="17"/>
    </row>
    <row r="254" spans="1:62" x14ac:dyDescent="0.3">
      <c r="A254" s="2"/>
      <c r="B254" s="2"/>
      <c r="F254" s="5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J254" s="17"/>
    </row>
    <row r="255" spans="1:62" x14ac:dyDescent="0.3">
      <c r="A255" s="2"/>
      <c r="B255" s="2"/>
      <c r="F255" s="5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J255" s="17"/>
    </row>
    <row r="256" spans="1:62" x14ac:dyDescent="0.3">
      <c r="A256" s="2"/>
      <c r="B256" s="2"/>
      <c r="F256" s="5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J256" s="17"/>
    </row>
    <row r="257" spans="1:62" x14ac:dyDescent="0.3">
      <c r="A257" s="2"/>
      <c r="B257" s="2"/>
      <c r="F257" s="5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J257" s="17"/>
    </row>
    <row r="258" spans="1:62" x14ac:dyDescent="0.3">
      <c r="A258" s="2"/>
      <c r="B258" s="2"/>
      <c r="F258" s="5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J258" s="17"/>
    </row>
    <row r="259" spans="1:62" x14ac:dyDescent="0.3">
      <c r="A259" s="2"/>
      <c r="B259" s="2"/>
      <c r="F259" s="5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J259" s="17"/>
    </row>
    <row r="260" spans="1:62" x14ac:dyDescent="0.3">
      <c r="A260" s="2"/>
      <c r="B260" s="2"/>
      <c r="F260" s="5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J260" s="17"/>
    </row>
    <row r="261" spans="1:62" x14ac:dyDescent="0.3">
      <c r="A261" s="2"/>
      <c r="B261" s="2"/>
      <c r="F261" s="5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J261" s="17"/>
    </row>
    <row r="262" spans="1:62" x14ac:dyDescent="0.3">
      <c r="A262" s="2"/>
      <c r="B262" s="2"/>
      <c r="F262" s="5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J262" s="17"/>
    </row>
    <row r="263" spans="1:62" x14ac:dyDescent="0.3">
      <c r="A263" s="2"/>
      <c r="B263" s="2"/>
      <c r="F263" s="5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J263" s="17"/>
    </row>
    <row r="264" spans="1:62" x14ac:dyDescent="0.3">
      <c r="A264" s="2"/>
      <c r="B264" s="2"/>
      <c r="F264" s="5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J264" s="17"/>
    </row>
    <row r="265" spans="1:62" x14ac:dyDescent="0.3">
      <c r="A265" s="2"/>
      <c r="B265" s="2"/>
      <c r="F265" s="5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J265" s="17"/>
    </row>
    <row r="266" spans="1:62" x14ac:dyDescent="0.3">
      <c r="A266" s="2"/>
      <c r="B266" s="2"/>
      <c r="F266" s="5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J266" s="17"/>
    </row>
    <row r="267" spans="1:62" x14ac:dyDescent="0.3">
      <c r="A267" s="2"/>
      <c r="B267" s="2"/>
      <c r="F267" s="5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J267" s="17"/>
    </row>
    <row r="268" spans="1:62" x14ac:dyDescent="0.3">
      <c r="A268" s="2"/>
      <c r="B268" s="2"/>
      <c r="F268" s="5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J268" s="17"/>
    </row>
    <row r="269" spans="1:62" x14ac:dyDescent="0.3">
      <c r="A269" s="2"/>
      <c r="B269" s="2"/>
      <c r="F269" s="5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J269" s="17"/>
    </row>
    <row r="270" spans="1:62" x14ac:dyDescent="0.3">
      <c r="A270" s="2"/>
      <c r="B270" s="2"/>
      <c r="F270" s="5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J270" s="17"/>
    </row>
    <row r="271" spans="1:62" x14ac:dyDescent="0.3">
      <c r="A271" s="2"/>
      <c r="B271" s="2"/>
      <c r="F271" s="5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J271" s="17"/>
    </row>
    <row r="272" spans="1:62" x14ac:dyDescent="0.3">
      <c r="A272" s="2"/>
      <c r="B272" s="2"/>
      <c r="F272" s="5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J272" s="17"/>
    </row>
    <row r="273" spans="1:62" x14ac:dyDescent="0.3">
      <c r="A273" s="2"/>
      <c r="B273" s="2"/>
      <c r="F273" s="5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J273" s="17"/>
    </row>
    <row r="274" spans="1:62" x14ac:dyDescent="0.3">
      <c r="A274" s="2"/>
      <c r="B274" s="2"/>
      <c r="F274" s="5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J274" s="17"/>
    </row>
    <row r="275" spans="1:62" x14ac:dyDescent="0.3">
      <c r="A275" s="2"/>
      <c r="B275" s="2"/>
      <c r="F275" s="5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J275" s="17"/>
    </row>
    <row r="276" spans="1:62" x14ac:dyDescent="0.3">
      <c r="A276" s="2"/>
      <c r="B276" s="2"/>
      <c r="F276" s="5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J276" s="17"/>
    </row>
    <row r="277" spans="1:62" x14ac:dyDescent="0.3">
      <c r="A277" s="2"/>
      <c r="B277" s="2"/>
      <c r="F277" s="5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J277" s="17"/>
    </row>
    <row r="278" spans="1:62" x14ac:dyDescent="0.3">
      <c r="A278" s="2"/>
      <c r="B278" s="2"/>
      <c r="F278" s="5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J278" s="17"/>
    </row>
    <row r="279" spans="1:62" x14ac:dyDescent="0.3">
      <c r="A279" s="2"/>
      <c r="B279" s="2"/>
      <c r="F279" s="5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J279" s="17"/>
    </row>
    <row r="280" spans="1:62" x14ac:dyDescent="0.3">
      <c r="A280" s="2"/>
      <c r="B280" s="2"/>
      <c r="F280" s="5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J280" s="17"/>
    </row>
    <row r="281" spans="1:62" x14ac:dyDescent="0.3">
      <c r="A281" s="2"/>
      <c r="B281" s="2"/>
      <c r="F281" s="5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J281" s="17"/>
    </row>
    <row r="282" spans="1:62" x14ac:dyDescent="0.3">
      <c r="A282" s="2"/>
      <c r="B282" s="2"/>
      <c r="F282" s="5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J282" s="17"/>
    </row>
    <row r="283" spans="1:62" x14ac:dyDescent="0.3">
      <c r="A283" s="2"/>
      <c r="B283" s="2"/>
      <c r="F283" s="5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J283" s="17"/>
    </row>
    <row r="284" spans="1:62" x14ac:dyDescent="0.3">
      <c r="A284" s="2"/>
      <c r="B284" s="2"/>
      <c r="F284" s="5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J284" s="17"/>
    </row>
    <row r="285" spans="1:62" x14ac:dyDescent="0.3">
      <c r="A285" s="2"/>
      <c r="B285" s="2"/>
      <c r="F285" s="5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J285" s="17"/>
    </row>
    <row r="286" spans="1:62" x14ac:dyDescent="0.3">
      <c r="A286" s="2"/>
      <c r="B286" s="2"/>
      <c r="F286" s="5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J286" s="17"/>
    </row>
    <row r="287" spans="1:62" x14ac:dyDescent="0.3">
      <c r="A287" s="2"/>
      <c r="B287" s="2"/>
      <c r="F287" s="5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J287" s="17"/>
    </row>
    <row r="288" spans="1:62" x14ac:dyDescent="0.3">
      <c r="A288" s="2"/>
      <c r="B288" s="2"/>
      <c r="F288" s="5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J288" s="17"/>
    </row>
    <row r="289" spans="1:62" x14ac:dyDescent="0.3">
      <c r="A289" s="2"/>
      <c r="B289" s="2"/>
      <c r="F289" s="5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J289" s="17"/>
    </row>
    <row r="290" spans="1:62" x14ac:dyDescent="0.3">
      <c r="A290" s="2"/>
      <c r="B290" s="2"/>
      <c r="F290" s="5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J290" s="17"/>
    </row>
    <row r="291" spans="1:62" x14ac:dyDescent="0.3">
      <c r="A291" s="2"/>
      <c r="B291" s="2"/>
      <c r="F291" s="5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J291" s="17"/>
    </row>
    <row r="292" spans="1:62" x14ac:dyDescent="0.3">
      <c r="A292" s="2"/>
      <c r="B292" s="2"/>
      <c r="F292" s="5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J292" s="17"/>
    </row>
    <row r="293" spans="1:62" x14ac:dyDescent="0.3">
      <c r="A293" s="2"/>
      <c r="B293" s="2"/>
      <c r="F293" s="5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J293" s="17"/>
    </row>
    <row r="294" spans="1:62" x14ac:dyDescent="0.3">
      <c r="A294" s="2"/>
      <c r="B294" s="2"/>
      <c r="F294" s="5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J294" s="17"/>
    </row>
    <row r="295" spans="1:62" x14ac:dyDescent="0.3">
      <c r="A295" s="2"/>
      <c r="B295" s="2"/>
      <c r="F295" s="5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J295" s="17"/>
    </row>
    <row r="296" spans="1:62" x14ac:dyDescent="0.3">
      <c r="A296" s="2"/>
      <c r="B296" s="2"/>
      <c r="F296" s="5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J296" s="17"/>
    </row>
    <row r="297" spans="1:62" x14ac:dyDescent="0.3">
      <c r="A297" s="2"/>
      <c r="B297" s="2"/>
      <c r="F297" s="5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J297" s="17"/>
    </row>
    <row r="298" spans="1:62" x14ac:dyDescent="0.3">
      <c r="A298" s="2"/>
      <c r="B298" s="2"/>
      <c r="F298" s="5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J298" s="17"/>
    </row>
    <row r="299" spans="1:62" x14ac:dyDescent="0.3">
      <c r="A299" s="2"/>
      <c r="B299" s="2"/>
      <c r="F299" s="5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J299" s="17"/>
    </row>
    <row r="300" spans="1:62" x14ac:dyDescent="0.3">
      <c r="A300" s="2"/>
      <c r="B300" s="2"/>
      <c r="F300" s="5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J300" s="17"/>
    </row>
    <row r="301" spans="1:62" x14ac:dyDescent="0.3">
      <c r="A301" s="2"/>
      <c r="B301" s="2"/>
      <c r="F301" s="5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J301" s="17"/>
    </row>
    <row r="302" spans="1:62" x14ac:dyDescent="0.3">
      <c r="A302" s="2"/>
      <c r="B302" s="2"/>
      <c r="F302" s="5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J302" s="17"/>
    </row>
    <row r="303" spans="1:62" x14ac:dyDescent="0.3">
      <c r="A303" s="2"/>
      <c r="B303" s="2"/>
      <c r="F303" s="5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J303" s="17"/>
    </row>
    <row r="304" spans="1:62" x14ac:dyDescent="0.3">
      <c r="A304" s="2"/>
      <c r="B304" s="2"/>
      <c r="F304" s="5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J304" s="17"/>
    </row>
    <row r="305" spans="1:62" x14ac:dyDescent="0.3">
      <c r="A305" s="2"/>
      <c r="B305" s="2"/>
      <c r="F305" s="5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J305" s="17"/>
    </row>
    <row r="306" spans="1:62" x14ac:dyDescent="0.3">
      <c r="A306" s="2"/>
      <c r="B306" s="2"/>
      <c r="F306" s="5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J306" s="17"/>
    </row>
    <row r="307" spans="1:62" x14ac:dyDescent="0.3">
      <c r="A307" s="2"/>
      <c r="B307" s="2"/>
      <c r="F307" s="5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J307" s="17"/>
    </row>
    <row r="308" spans="1:62" x14ac:dyDescent="0.3">
      <c r="A308" s="2"/>
      <c r="B308" s="2"/>
      <c r="F308" s="5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J308" s="17"/>
    </row>
    <row r="309" spans="1:62" x14ac:dyDescent="0.3">
      <c r="A309" s="2"/>
      <c r="B309" s="2"/>
      <c r="F309" s="5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J309" s="17"/>
    </row>
    <row r="310" spans="1:62" x14ac:dyDescent="0.3">
      <c r="A310" s="2"/>
      <c r="B310" s="2"/>
      <c r="F310" s="5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J310" s="17"/>
    </row>
    <row r="311" spans="1:62" x14ac:dyDescent="0.3">
      <c r="A311" s="2"/>
      <c r="B311" s="2"/>
      <c r="F311" s="5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J311" s="17"/>
    </row>
    <row r="312" spans="1:62" x14ac:dyDescent="0.3">
      <c r="A312" s="2"/>
      <c r="B312" s="2"/>
      <c r="F312" s="5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J312" s="17"/>
    </row>
    <row r="313" spans="1:62" x14ac:dyDescent="0.3">
      <c r="A313" s="2"/>
      <c r="B313" s="2"/>
      <c r="F313" s="5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J313" s="17"/>
    </row>
    <row r="314" spans="1:62" x14ac:dyDescent="0.3">
      <c r="A314" s="2"/>
      <c r="B314" s="2"/>
      <c r="F314" s="5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J314" s="17"/>
    </row>
    <row r="315" spans="1:62" x14ac:dyDescent="0.3">
      <c r="A315" s="2"/>
      <c r="B315" s="2"/>
      <c r="F315" s="5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J315" s="17"/>
    </row>
    <row r="316" spans="1:62" x14ac:dyDescent="0.3">
      <c r="A316" s="2"/>
      <c r="B316" s="2"/>
      <c r="F316" s="5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J316" s="17"/>
    </row>
    <row r="317" spans="1:62" x14ac:dyDescent="0.3">
      <c r="A317" s="2"/>
      <c r="B317" s="2"/>
      <c r="F317" s="5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J317" s="17"/>
    </row>
    <row r="318" spans="1:62" x14ac:dyDescent="0.3">
      <c r="A318" s="2"/>
      <c r="B318" s="2"/>
      <c r="F318" s="5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J318" s="17"/>
    </row>
    <row r="319" spans="1:62" x14ac:dyDescent="0.3">
      <c r="A319" s="2"/>
      <c r="B319" s="2"/>
      <c r="F319" s="5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J319" s="17"/>
    </row>
    <row r="320" spans="1:62" x14ac:dyDescent="0.3">
      <c r="A320" s="2"/>
      <c r="B320" s="2"/>
      <c r="F320" s="5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J320" s="17"/>
    </row>
    <row r="321" spans="1:62" x14ac:dyDescent="0.3">
      <c r="A321" s="2"/>
      <c r="B321" s="2"/>
      <c r="F321" s="5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J321" s="17"/>
    </row>
    <row r="322" spans="1:62" x14ac:dyDescent="0.3">
      <c r="A322" s="2"/>
      <c r="B322" s="2"/>
      <c r="F322" s="5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J322" s="17"/>
    </row>
    <row r="323" spans="1:62" x14ac:dyDescent="0.3">
      <c r="A323" s="2"/>
      <c r="B323" s="2"/>
      <c r="F323" s="5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J323" s="17"/>
    </row>
    <row r="324" spans="1:62" x14ac:dyDescent="0.3">
      <c r="A324" s="2"/>
      <c r="B324" s="2"/>
      <c r="F324" s="5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J324" s="17"/>
    </row>
    <row r="325" spans="1:62" x14ac:dyDescent="0.3">
      <c r="A325" s="2"/>
      <c r="B325" s="2"/>
      <c r="F325" s="5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J325" s="17"/>
    </row>
    <row r="326" spans="1:62" x14ac:dyDescent="0.3">
      <c r="A326" s="2"/>
      <c r="B326" s="2"/>
      <c r="F326" s="5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J326" s="17"/>
    </row>
    <row r="327" spans="1:62" x14ac:dyDescent="0.3">
      <c r="A327" s="2"/>
      <c r="B327" s="2"/>
      <c r="F327" s="5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J327" s="17"/>
    </row>
    <row r="328" spans="1:62" x14ac:dyDescent="0.3">
      <c r="A328" s="2"/>
      <c r="B328" s="2"/>
      <c r="F328" s="5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J328" s="17"/>
    </row>
    <row r="329" spans="1:62" x14ac:dyDescent="0.3">
      <c r="A329" s="2"/>
      <c r="B329" s="2"/>
      <c r="F329" s="5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J329" s="17"/>
    </row>
    <row r="330" spans="1:62" x14ac:dyDescent="0.3">
      <c r="A330" s="2"/>
      <c r="B330" s="2"/>
      <c r="F330" s="5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J330" s="17"/>
    </row>
    <row r="331" spans="1:62" x14ac:dyDescent="0.3">
      <c r="A331" s="2"/>
      <c r="B331" s="2"/>
      <c r="F331" s="5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J331" s="17"/>
    </row>
    <row r="332" spans="1:62" x14ac:dyDescent="0.3">
      <c r="A332" s="2"/>
      <c r="B332" s="2"/>
      <c r="F332" s="5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J332" s="17"/>
    </row>
    <row r="333" spans="1:62" x14ac:dyDescent="0.3">
      <c r="A333" s="2"/>
      <c r="B333" s="2"/>
      <c r="F333" s="5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J333" s="17"/>
    </row>
    <row r="334" spans="1:62" x14ac:dyDescent="0.3">
      <c r="A334" s="2"/>
      <c r="B334" s="2"/>
      <c r="F334" s="5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J334" s="17"/>
    </row>
    <row r="335" spans="1:62" x14ac:dyDescent="0.3">
      <c r="A335" s="2"/>
      <c r="B335" s="2"/>
      <c r="F335" s="5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J335" s="17"/>
    </row>
    <row r="336" spans="1:62" x14ac:dyDescent="0.3">
      <c r="A336" s="2"/>
      <c r="B336" s="2"/>
      <c r="F336" s="5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J336" s="17"/>
    </row>
    <row r="337" spans="1:62" x14ac:dyDescent="0.3">
      <c r="A337" s="2"/>
      <c r="B337" s="2"/>
      <c r="F337" s="5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J337" s="17"/>
    </row>
    <row r="338" spans="1:62" x14ac:dyDescent="0.3">
      <c r="A338" s="2"/>
      <c r="B338" s="2"/>
      <c r="F338" s="5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J338" s="17"/>
    </row>
    <row r="339" spans="1:62" x14ac:dyDescent="0.3">
      <c r="A339" s="2"/>
      <c r="B339" s="2"/>
      <c r="F339" s="5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J339" s="17"/>
    </row>
    <row r="340" spans="1:62" x14ac:dyDescent="0.3">
      <c r="A340" s="2"/>
      <c r="B340" s="2"/>
      <c r="F340" s="5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J340" s="17"/>
    </row>
    <row r="341" spans="1:62" x14ac:dyDescent="0.3">
      <c r="A341" s="2"/>
      <c r="B341" s="2"/>
      <c r="F341" s="5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J341" s="17"/>
    </row>
    <row r="342" spans="1:62" x14ac:dyDescent="0.3">
      <c r="A342" s="2"/>
      <c r="B342" s="2"/>
      <c r="F342" s="5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J342" s="17"/>
    </row>
    <row r="343" spans="1:62" x14ac:dyDescent="0.3">
      <c r="A343" s="2"/>
      <c r="B343" s="2"/>
      <c r="F343" s="5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J343" s="17"/>
    </row>
    <row r="344" spans="1:62" x14ac:dyDescent="0.3">
      <c r="A344" s="2"/>
      <c r="B344" s="2"/>
      <c r="F344" s="5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J344" s="17"/>
    </row>
    <row r="345" spans="1:62" x14ac:dyDescent="0.3">
      <c r="A345" s="2"/>
      <c r="B345" s="2"/>
      <c r="F345" s="5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J345" s="17"/>
    </row>
    <row r="346" spans="1:62" x14ac:dyDescent="0.3">
      <c r="A346" s="2"/>
      <c r="B346" s="2"/>
      <c r="F346" s="5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J346" s="17"/>
    </row>
    <row r="347" spans="1:62" x14ac:dyDescent="0.3">
      <c r="A347" s="2"/>
      <c r="B347" s="2"/>
      <c r="F347" s="5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J347" s="17"/>
    </row>
    <row r="348" spans="1:62" x14ac:dyDescent="0.3">
      <c r="A348" s="2"/>
      <c r="B348" s="2"/>
      <c r="F348" s="5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J348" s="17"/>
    </row>
    <row r="349" spans="1:62" x14ac:dyDescent="0.3">
      <c r="A349" s="2"/>
      <c r="B349" s="2"/>
      <c r="F349" s="5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J349" s="17"/>
    </row>
    <row r="350" spans="1:62" x14ac:dyDescent="0.3">
      <c r="A350" s="2"/>
      <c r="B350" s="2"/>
      <c r="F350" s="5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J350" s="17"/>
    </row>
    <row r="351" spans="1:62" x14ac:dyDescent="0.3">
      <c r="A351" s="2"/>
      <c r="B351" s="2"/>
      <c r="F351" s="5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J351" s="17"/>
    </row>
    <row r="352" spans="1:62" x14ac:dyDescent="0.3">
      <c r="A352" s="2"/>
      <c r="B352" s="2"/>
      <c r="F352" s="5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J352" s="17"/>
    </row>
    <row r="353" spans="1:62" x14ac:dyDescent="0.3">
      <c r="A353" s="2"/>
      <c r="B353" s="2"/>
      <c r="F353" s="5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J353" s="17"/>
    </row>
    <row r="354" spans="1:62" x14ac:dyDescent="0.3">
      <c r="A354" s="2"/>
      <c r="B354" s="2"/>
      <c r="F354" s="5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J354" s="17"/>
    </row>
    <row r="355" spans="1:62" x14ac:dyDescent="0.3">
      <c r="A355" s="2"/>
      <c r="B355" s="2"/>
      <c r="F355" s="5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J355" s="17"/>
    </row>
    <row r="356" spans="1:62" x14ac:dyDescent="0.3">
      <c r="A356" s="2"/>
      <c r="B356" s="2"/>
      <c r="F356" s="5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J356" s="17"/>
    </row>
    <row r="357" spans="1:62" x14ac:dyDescent="0.3">
      <c r="A357" s="2"/>
      <c r="B357" s="2"/>
      <c r="F357" s="5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J357" s="17"/>
    </row>
    <row r="358" spans="1:62" x14ac:dyDescent="0.3">
      <c r="A358" s="2"/>
      <c r="B358" s="2"/>
      <c r="F358" s="5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J358" s="17"/>
    </row>
    <row r="359" spans="1:62" x14ac:dyDescent="0.3">
      <c r="A359" s="2"/>
      <c r="B359" s="2"/>
      <c r="F359" s="5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J359" s="17"/>
    </row>
    <row r="360" spans="1:62" x14ac:dyDescent="0.3">
      <c r="A360" s="2"/>
      <c r="B360" s="2"/>
      <c r="F360" s="5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J360" s="17"/>
    </row>
    <row r="361" spans="1:62" x14ac:dyDescent="0.3">
      <c r="A361" s="2"/>
      <c r="B361" s="2"/>
      <c r="F361" s="5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J361" s="17"/>
    </row>
    <row r="362" spans="1:62" x14ac:dyDescent="0.3">
      <c r="A362" s="2"/>
      <c r="B362" s="2"/>
      <c r="F362" s="5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J362" s="17"/>
    </row>
    <row r="363" spans="1:62" x14ac:dyDescent="0.3">
      <c r="A363" s="2"/>
      <c r="B363" s="2"/>
      <c r="F363" s="5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J363" s="17"/>
    </row>
    <row r="364" spans="1:62" x14ac:dyDescent="0.3">
      <c r="A364" s="2"/>
      <c r="B364" s="2"/>
      <c r="F364" s="5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J364" s="17"/>
    </row>
    <row r="365" spans="1:62" x14ac:dyDescent="0.3">
      <c r="A365" s="2"/>
      <c r="B365" s="2"/>
      <c r="F365" s="5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J365" s="17"/>
    </row>
    <row r="366" spans="1:62" x14ac:dyDescent="0.3">
      <c r="A366" s="2"/>
      <c r="B366" s="2"/>
      <c r="F366" s="5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J366" s="17"/>
    </row>
    <row r="367" spans="1:62" x14ac:dyDescent="0.3">
      <c r="A367" s="2"/>
      <c r="B367" s="2"/>
      <c r="F367" s="5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J367" s="17"/>
    </row>
    <row r="368" spans="1:62" x14ac:dyDescent="0.3">
      <c r="A368" s="2"/>
      <c r="B368" s="2"/>
      <c r="F368" s="5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J368" s="17"/>
    </row>
    <row r="369" spans="1:62" x14ac:dyDescent="0.3">
      <c r="A369" s="2"/>
      <c r="B369" s="2"/>
      <c r="F369" s="5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J369" s="17"/>
    </row>
    <row r="370" spans="1:62" x14ac:dyDescent="0.3">
      <c r="A370" s="2"/>
      <c r="B370" s="2"/>
      <c r="F370" s="5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J370" s="17"/>
    </row>
    <row r="371" spans="1:62" x14ac:dyDescent="0.3">
      <c r="A371" s="2"/>
      <c r="B371" s="2"/>
      <c r="F371" s="5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J371" s="17"/>
    </row>
    <row r="372" spans="1:62" x14ac:dyDescent="0.3">
      <c r="A372" s="2"/>
      <c r="B372" s="2"/>
      <c r="F372" s="5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J372" s="17"/>
    </row>
    <row r="373" spans="1:62" x14ac:dyDescent="0.3">
      <c r="A373" s="2"/>
      <c r="B373" s="2"/>
      <c r="F373" s="5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J373" s="17"/>
    </row>
    <row r="374" spans="1:62" x14ac:dyDescent="0.3">
      <c r="A374" s="2"/>
      <c r="B374" s="2"/>
      <c r="F374" s="5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J374" s="17"/>
    </row>
    <row r="375" spans="1:62" x14ac:dyDescent="0.3">
      <c r="A375" s="2"/>
      <c r="B375" s="2"/>
      <c r="F375" s="5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J375" s="17"/>
    </row>
    <row r="376" spans="1:62" x14ac:dyDescent="0.3">
      <c r="A376" s="2"/>
      <c r="B376" s="2"/>
      <c r="F376" s="5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J376" s="17"/>
    </row>
    <row r="377" spans="1:62" x14ac:dyDescent="0.3">
      <c r="A377" s="2"/>
      <c r="B377" s="2"/>
      <c r="F377" s="5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J377" s="17"/>
    </row>
    <row r="378" spans="1:62" x14ac:dyDescent="0.3">
      <c r="A378" s="2"/>
      <c r="B378" s="2"/>
      <c r="F378" s="5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J378" s="17"/>
    </row>
    <row r="379" spans="1:62" x14ac:dyDescent="0.3">
      <c r="A379" s="2"/>
      <c r="B379" s="2"/>
      <c r="F379" s="5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J379" s="17"/>
    </row>
    <row r="380" spans="1:62" x14ac:dyDescent="0.3">
      <c r="A380" s="2"/>
      <c r="B380" s="2"/>
      <c r="F380" s="5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J380" s="17"/>
    </row>
    <row r="381" spans="1:62" x14ac:dyDescent="0.3">
      <c r="A381" s="2"/>
      <c r="B381" s="2"/>
      <c r="F381" s="5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J381" s="17"/>
    </row>
    <row r="382" spans="1:62" x14ac:dyDescent="0.3">
      <c r="A382" s="2"/>
      <c r="B382" s="2"/>
      <c r="F382" s="5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J382" s="17"/>
    </row>
    <row r="383" spans="1:62" x14ac:dyDescent="0.3">
      <c r="A383" s="2"/>
      <c r="B383" s="2"/>
      <c r="F383" s="5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J383" s="17"/>
    </row>
    <row r="384" spans="1:62" x14ac:dyDescent="0.3">
      <c r="A384" s="2"/>
      <c r="B384" s="2"/>
      <c r="F384" s="5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J384" s="17"/>
    </row>
    <row r="385" spans="1:62" x14ac:dyDescent="0.3">
      <c r="A385" s="2"/>
      <c r="B385" s="2"/>
      <c r="F385" s="5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J385" s="17"/>
    </row>
    <row r="386" spans="1:62" x14ac:dyDescent="0.3">
      <c r="A386" s="2"/>
      <c r="B386" s="2"/>
      <c r="F386" s="5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J386" s="17"/>
    </row>
    <row r="387" spans="1:62" x14ac:dyDescent="0.3">
      <c r="A387" s="2"/>
      <c r="B387" s="2"/>
      <c r="F387" s="5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J387" s="17"/>
    </row>
    <row r="388" spans="1:62" x14ac:dyDescent="0.3">
      <c r="A388" s="2"/>
      <c r="B388" s="2"/>
      <c r="F388" s="5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J388" s="17"/>
    </row>
    <row r="389" spans="1:62" x14ac:dyDescent="0.3">
      <c r="A389" s="2"/>
      <c r="B389" s="2"/>
      <c r="F389" s="5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J389" s="17"/>
    </row>
    <row r="390" spans="1:62" x14ac:dyDescent="0.3">
      <c r="A390" s="2"/>
      <c r="B390" s="2"/>
      <c r="F390" s="5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J390" s="17"/>
    </row>
    <row r="391" spans="1:62" x14ac:dyDescent="0.3">
      <c r="A391" s="2"/>
      <c r="B391" s="2"/>
      <c r="F391" s="5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J391" s="17"/>
    </row>
    <row r="392" spans="1:62" x14ac:dyDescent="0.3">
      <c r="A392" s="2"/>
      <c r="B392" s="2"/>
      <c r="F392" s="5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J392" s="17"/>
    </row>
    <row r="393" spans="1:62" x14ac:dyDescent="0.3">
      <c r="A393" s="2"/>
      <c r="B393" s="2"/>
      <c r="F393" s="5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J393" s="17"/>
    </row>
    <row r="394" spans="1:62" x14ac:dyDescent="0.3">
      <c r="A394" s="2"/>
      <c r="B394" s="2"/>
      <c r="F394" s="5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J394" s="17"/>
    </row>
    <row r="395" spans="1:62" x14ac:dyDescent="0.3">
      <c r="A395" s="2"/>
      <c r="B395" s="2"/>
      <c r="F395" s="5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J395" s="17"/>
    </row>
    <row r="396" spans="1:62" x14ac:dyDescent="0.3">
      <c r="A396" s="2"/>
      <c r="B396" s="2"/>
      <c r="F396" s="5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J396" s="17"/>
    </row>
    <row r="397" spans="1:62" x14ac:dyDescent="0.3">
      <c r="A397" s="2"/>
      <c r="B397" s="2"/>
      <c r="F397" s="5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J397" s="17"/>
    </row>
    <row r="398" spans="1:62" x14ac:dyDescent="0.3">
      <c r="A398" s="2"/>
      <c r="B398" s="2"/>
      <c r="F398" s="5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J398" s="17"/>
    </row>
    <row r="399" spans="1:62" x14ac:dyDescent="0.3">
      <c r="A399" s="2"/>
      <c r="B399" s="2"/>
      <c r="F399" s="5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J399" s="17"/>
    </row>
    <row r="400" spans="1:62" x14ac:dyDescent="0.3">
      <c r="A400" s="2"/>
      <c r="B400" s="2"/>
      <c r="F400" s="5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J400" s="17"/>
    </row>
    <row r="401" spans="1:62" x14ac:dyDescent="0.3">
      <c r="A401" s="2"/>
      <c r="B401" s="2"/>
      <c r="F401" s="5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J401" s="17"/>
    </row>
    <row r="402" spans="1:62" x14ac:dyDescent="0.3">
      <c r="A402" s="2"/>
      <c r="B402" s="2"/>
      <c r="F402" s="5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J402" s="17"/>
    </row>
    <row r="403" spans="1:62" x14ac:dyDescent="0.3">
      <c r="A403" s="2"/>
      <c r="B403" s="2"/>
      <c r="F403" s="5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J403" s="17"/>
    </row>
    <row r="404" spans="1:62" x14ac:dyDescent="0.3">
      <c r="A404" s="2"/>
      <c r="B404" s="2"/>
      <c r="F404" s="5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J404" s="17"/>
    </row>
    <row r="405" spans="1:62" x14ac:dyDescent="0.3">
      <c r="A405" s="2"/>
      <c r="B405" s="2"/>
      <c r="F405" s="5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J405" s="17"/>
    </row>
    <row r="406" spans="1:62" x14ac:dyDescent="0.3">
      <c r="A406" s="2"/>
      <c r="B406" s="2"/>
      <c r="F406" s="5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J406" s="17"/>
    </row>
    <row r="407" spans="1:62" x14ac:dyDescent="0.3">
      <c r="A407" s="2"/>
      <c r="B407" s="2"/>
      <c r="F407" s="5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J407" s="17"/>
    </row>
    <row r="408" spans="1:62" x14ac:dyDescent="0.3">
      <c r="A408" s="2"/>
      <c r="B408" s="2"/>
      <c r="F408" s="5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J408" s="17"/>
    </row>
    <row r="409" spans="1:62" x14ac:dyDescent="0.3">
      <c r="A409" s="2"/>
      <c r="B409" s="2"/>
      <c r="F409" s="5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J409" s="17"/>
    </row>
    <row r="410" spans="1:62" x14ac:dyDescent="0.3">
      <c r="A410" s="2"/>
      <c r="B410" s="2"/>
      <c r="F410" s="5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J410" s="17"/>
    </row>
    <row r="411" spans="1:62" x14ac:dyDescent="0.3">
      <c r="A411" s="2"/>
      <c r="B411" s="2"/>
      <c r="F411" s="5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J411" s="17"/>
    </row>
    <row r="412" spans="1:62" x14ac:dyDescent="0.3">
      <c r="A412" s="2"/>
      <c r="B412" s="2"/>
      <c r="F412" s="5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J412" s="17"/>
    </row>
    <row r="413" spans="1:62" x14ac:dyDescent="0.3">
      <c r="A413" s="2"/>
      <c r="B413" s="2"/>
      <c r="F413" s="5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J413" s="17"/>
    </row>
    <row r="414" spans="1:62" x14ac:dyDescent="0.3">
      <c r="A414" s="2"/>
      <c r="B414" s="2"/>
      <c r="F414" s="5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J414" s="17"/>
    </row>
    <row r="415" spans="1:62" x14ac:dyDescent="0.3">
      <c r="A415" s="2"/>
      <c r="B415" s="2"/>
      <c r="F415" s="5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J415" s="17"/>
    </row>
    <row r="416" spans="1:62" x14ac:dyDescent="0.3">
      <c r="A416" s="2"/>
      <c r="B416" s="2"/>
      <c r="F416" s="5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J416" s="17"/>
    </row>
    <row r="417" spans="1:62" x14ac:dyDescent="0.3">
      <c r="A417" s="2"/>
      <c r="B417" s="2"/>
      <c r="F417" s="5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J417" s="17"/>
    </row>
    <row r="418" spans="1:62" x14ac:dyDescent="0.3">
      <c r="A418" s="2"/>
      <c r="B418" s="2"/>
      <c r="F418" s="5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J418" s="17"/>
    </row>
    <row r="419" spans="1:62" x14ac:dyDescent="0.3">
      <c r="A419" s="2"/>
      <c r="B419" s="2"/>
      <c r="F419" s="5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J419" s="17"/>
    </row>
    <row r="420" spans="1:62" x14ac:dyDescent="0.3">
      <c r="A420" s="2"/>
      <c r="B420" s="2"/>
      <c r="F420" s="5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J420" s="17"/>
    </row>
    <row r="421" spans="1:62" x14ac:dyDescent="0.3">
      <c r="A421" s="2"/>
      <c r="B421" s="2"/>
      <c r="F421" s="5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J421" s="17"/>
    </row>
    <row r="422" spans="1:62" x14ac:dyDescent="0.3">
      <c r="A422" s="2"/>
      <c r="B422" s="2"/>
      <c r="F422" s="5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J422" s="17"/>
    </row>
    <row r="423" spans="1:62" x14ac:dyDescent="0.3">
      <c r="A423" s="2"/>
      <c r="B423" s="2"/>
      <c r="F423" s="5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J423" s="17"/>
    </row>
    <row r="424" spans="1:62" x14ac:dyDescent="0.3">
      <c r="A424" s="2"/>
      <c r="B424" s="2"/>
      <c r="F424" s="5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J424" s="17"/>
    </row>
    <row r="425" spans="1:62" x14ac:dyDescent="0.3">
      <c r="A425" s="2"/>
      <c r="B425" s="2"/>
      <c r="F425" s="5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J425" s="17"/>
    </row>
    <row r="426" spans="1:62" x14ac:dyDescent="0.3">
      <c r="A426" s="2"/>
      <c r="B426" s="2"/>
      <c r="F426" s="5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J426" s="17"/>
    </row>
    <row r="427" spans="1:62" x14ac:dyDescent="0.3">
      <c r="A427" s="2"/>
      <c r="B427" s="2"/>
      <c r="F427" s="5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J427" s="17"/>
    </row>
    <row r="428" spans="1:62" x14ac:dyDescent="0.3">
      <c r="A428" s="2"/>
      <c r="B428" s="2"/>
      <c r="F428" s="5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J428" s="17"/>
    </row>
    <row r="429" spans="1:62" x14ac:dyDescent="0.3">
      <c r="A429" s="2"/>
      <c r="B429" s="2"/>
      <c r="F429" s="5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J429" s="17"/>
    </row>
    <row r="430" spans="1:62" x14ac:dyDescent="0.3">
      <c r="A430" s="2"/>
      <c r="B430" s="2"/>
      <c r="F430" s="5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J430" s="17"/>
    </row>
    <row r="431" spans="1:62" x14ac:dyDescent="0.3">
      <c r="A431" s="2"/>
      <c r="B431" s="2"/>
      <c r="F431" s="5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J431" s="17"/>
    </row>
    <row r="432" spans="1:62" x14ac:dyDescent="0.3">
      <c r="A432" s="2"/>
      <c r="B432" s="2"/>
      <c r="F432" s="5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J432" s="17"/>
    </row>
    <row r="433" spans="1:62" x14ac:dyDescent="0.3">
      <c r="A433" s="2"/>
      <c r="B433" s="2"/>
      <c r="F433" s="5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J433" s="17"/>
    </row>
    <row r="434" spans="1:62" x14ac:dyDescent="0.3">
      <c r="A434" s="2"/>
      <c r="B434" s="2"/>
      <c r="F434" s="5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J434" s="17"/>
    </row>
    <row r="435" spans="1:62" x14ac:dyDescent="0.3">
      <c r="A435" s="2"/>
      <c r="B435" s="2"/>
      <c r="F435" s="5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J435" s="17"/>
    </row>
    <row r="436" spans="1:62" x14ac:dyDescent="0.3">
      <c r="A436" s="2"/>
      <c r="B436" s="2"/>
      <c r="F436" s="5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J436" s="17"/>
    </row>
    <row r="437" spans="1:62" x14ac:dyDescent="0.3">
      <c r="A437" s="2"/>
      <c r="B437" s="2"/>
      <c r="F437" s="5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J437" s="17"/>
    </row>
    <row r="438" spans="1:62" x14ac:dyDescent="0.3">
      <c r="A438" s="2"/>
      <c r="B438" s="2"/>
      <c r="F438" s="5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J438" s="17"/>
    </row>
    <row r="439" spans="1:62" x14ac:dyDescent="0.3">
      <c r="A439" s="2"/>
      <c r="B439" s="2"/>
      <c r="F439" s="5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J439" s="17"/>
    </row>
    <row r="440" spans="1:62" x14ac:dyDescent="0.3">
      <c r="A440" s="2"/>
      <c r="B440" s="2"/>
      <c r="F440" s="5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J440" s="17"/>
    </row>
    <row r="441" spans="1:62" x14ac:dyDescent="0.3">
      <c r="A441" s="2"/>
      <c r="B441" s="2"/>
      <c r="F441" s="5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J441" s="17"/>
    </row>
    <row r="442" spans="1:62" x14ac:dyDescent="0.3">
      <c r="A442" s="2"/>
      <c r="B442" s="2"/>
      <c r="F442" s="5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J442" s="17"/>
    </row>
    <row r="443" spans="1:62" x14ac:dyDescent="0.3">
      <c r="A443" s="2"/>
      <c r="B443" s="2"/>
      <c r="F443" s="5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J443" s="17"/>
    </row>
    <row r="444" spans="1:62" x14ac:dyDescent="0.3">
      <c r="A444" s="2"/>
      <c r="B444" s="2"/>
      <c r="F444" s="5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J444" s="17"/>
    </row>
    <row r="445" spans="1:62" x14ac:dyDescent="0.3">
      <c r="A445" s="2"/>
      <c r="B445" s="2"/>
      <c r="F445" s="5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J445" s="17"/>
    </row>
    <row r="446" spans="1:62" x14ac:dyDescent="0.3">
      <c r="A446" s="2"/>
      <c r="B446" s="2"/>
      <c r="F446" s="5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J446" s="17"/>
    </row>
    <row r="447" spans="1:62" x14ac:dyDescent="0.3">
      <c r="A447" s="2"/>
      <c r="B447" s="2"/>
      <c r="F447" s="5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J447" s="17"/>
    </row>
    <row r="448" spans="1:62" x14ac:dyDescent="0.3">
      <c r="A448" s="2"/>
      <c r="B448" s="2"/>
      <c r="F448" s="5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J448" s="17"/>
    </row>
    <row r="449" spans="1:62" x14ac:dyDescent="0.3">
      <c r="A449" s="2"/>
      <c r="B449" s="2"/>
      <c r="F449" s="5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J449" s="17"/>
    </row>
    <row r="450" spans="1:62" x14ac:dyDescent="0.3">
      <c r="A450" s="2"/>
      <c r="B450" s="2"/>
      <c r="F450" s="5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J450" s="17"/>
    </row>
    <row r="451" spans="1:62" x14ac:dyDescent="0.3">
      <c r="A451" s="2"/>
      <c r="B451" s="2"/>
      <c r="F451" s="5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J451" s="17"/>
    </row>
    <row r="452" spans="1:62" x14ac:dyDescent="0.3">
      <c r="A452" s="2"/>
      <c r="B452" s="2"/>
      <c r="F452" s="5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J452" s="17"/>
    </row>
    <row r="453" spans="1:62" x14ac:dyDescent="0.3">
      <c r="A453" s="2"/>
      <c r="B453" s="2"/>
      <c r="F453" s="5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J453" s="17"/>
    </row>
    <row r="454" spans="1:62" x14ac:dyDescent="0.3">
      <c r="A454" s="2"/>
      <c r="B454" s="2"/>
      <c r="F454" s="5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J454" s="17"/>
    </row>
    <row r="455" spans="1:62" x14ac:dyDescent="0.3">
      <c r="A455" s="2"/>
      <c r="B455" s="2"/>
      <c r="F455" s="5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J455" s="17"/>
    </row>
    <row r="456" spans="1:62" x14ac:dyDescent="0.3">
      <c r="A456" s="2"/>
      <c r="B456" s="2"/>
      <c r="F456" s="5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J456" s="17"/>
    </row>
    <row r="457" spans="1:62" x14ac:dyDescent="0.3">
      <c r="A457" s="2"/>
      <c r="B457" s="2"/>
      <c r="F457" s="5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J457" s="17"/>
    </row>
    <row r="458" spans="1:62" x14ac:dyDescent="0.3">
      <c r="A458" s="2"/>
      <c r="B458" s="2"/>
      <c r="F458" s="5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J458" s="17"/>
    </row>
    <row r="459" spans="1:62" x14ac:dyDescent="0.3">
      <c r="A459" s="2"/>
      <c r="B459" s="2"/>
      <c r="F459" s="5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J459" s="17"/>
    </row>
    <row r="460" spans="1:62" x14ac:dyDescent="0.3">
      <c r="A460" s="2"/>
      <c r="B460" s="2"/>
      <c r="F460" s="5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J460" s="17"/>
    </row>
    <row r="461" spans="1:62" x14ac:dyDescent="0.3">
      <c r="A461" s="2"/>
      <c r="B461" s="2"/>
      <c r="F461" s="5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J461" s="17"/>
    </row>
    <row r="462" spans="1:62" x14ac:dyDescent="0.3">
      <c r="A462" s="2"/>
      <c r="B462" s="2"/>
      <c r="F462" s="5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J462" s="17"/>
    </row>
    <row r="463" spans="1:62" x14ac:dyDescent="0.3">
      <c r="A463" s="2"/>
      <c r="B463" s="2"/>
      <c r="F463" s="5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J463" s="17"/>
    </row>
    <row r="464" spans="1:62" x14ac:dyDescent="0.3">
      <c r="A464" s="2"/>
      <c r="B464" s="2"/>
      <c r="F464" s="5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J464" s="17"/>
    </row>
    <row r="465" spans="1:62" x14ac:dyDescent="0.3">
      <c r="A465" s="2"/>
      <c r="B465" s="2"/>
      <c r="F465" s="5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J465" s="17"/>
    </row>
    <row r="466" spans="1:62" x14ac:dyDescent="0.3">
      <c r="A466" s="2"/>
      <c r="B466" s="2"/>
      <c r="F466" s="5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J466" s="17"/>
    </row>
    <row r="467" spans="1:62" x14ac:dyDescent="0.3">
      <c r="A467" s="2"/>
      <c r="B467" s="2"/>
      <c r="F467" s="5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J467" s="17"/>
    </row>
    <row r="468" spans="1:62" x14ac:dyDescent="0.3">
      <c r="A468" s="2"/>
      <c r="B468" s="2"/>
      <c r="F468" s="5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J468" s="17"/>
    </row>
    <row r="469" spans="1:62" x14ac:dyDescent="0.3">
      <c r="A469" s="2"/>
      <c r="B469" s="2"/>
      <c r="F469" s="5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J469" s="17"/>
    </row>
    <row r="470" spans="1:62" x14ac:dyDescent="0.3">
      <c r="A470" s="2"/>
      <c r="B470" s="2"/>
      <c r="F470" s="5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J470" s="17"/>
    </row>
    <row r="471" spans="1:62" x14ac:dyDescent="0.3">
      <c r="A471" s="2"/>
      <c r="B471" s="2"/>
      <c r="F471" s="5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J471" s="17"/>
    </row>
    <row r="472" spans="1:62" x14ac:dyDescent="0.3">
      <c r="A472" s="2"/>
      <c r="B472" s="2"/>
      <c r="F472" s="5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J472" s="17"/>
    </row>
    <row r="473" spans="1:62" x14ac:dyDescent="0.3">
      <c r="A473" s="2"/>
      <c r="B473" s="2"/>
      <c r="F473" s="5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J473" s="17"/>
    </row>
    <row r="474" spans="1:62" x14ac:dyDescent="0.3">
      <c r="A474" s="2"/>
      <c r="B474" s="2"/>
      <c r="F474" s="5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J474" s="17"/>
    </row>
    <row r="475" spans="1:62" x14ac:dyDescent="0.3">
      <c r="A475" s="2"/>
      <c r="B475" s="2"/>
      <c r="F475" s="5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J475" s="17"/>
    </row>
    <row r="476" spans="1:62" x14ac:dyDescent="0.3">
      <c r="A476" s="2"/>
      <c r="B476" s="2"/>
      <c r="F476" s="5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J476" s="17"/>
    </row>
    <row r="477" spans="1:62" x14ac:dyDescent="0.3">
      <c r="A477" s="2"/>
      <c r="B477" s="2"/>
      <c r="F477" s="5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J477" s="17"/>
    </row>
    <row r="478" spans="1:62" x14ac:dyDescent="0.3">
      <c r="A478" s="2"/>
      <c r="B478" s="2"/>
      <c r="F478" s="5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J478" s="17"/>
    </row>
    <row r="479" spans="1:62" x14ac:dyDescent="0.3">
      <c r="A479" s="2"/>
      <c r="B479" s="2"/>
      <c r="F479" s="5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J479" s="17"/>
    </row>
    <row r="480" spans="1:62" x14ac:dyDescent="0.3">
      <c r="A480" s="2"/>
      <c r="B480" s="2"/>
      <c r="F480" s="5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J480" s="17"/>
    </row>
    <row r="481" spans="1:62" x14ac:dyDescent="0.3">
      <c r="A481" s="2"/>
      <c r="B481" s="2"/>
      <c r="F481" s="5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J481" s="17"/>
    </row>
    <row r="482" spans="1:62" x14ac:dyDescent="0.3">
      <c r="A482" s="2"/>
      <c r="B482" s="2"/>
      <c r="F482" s="5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J482" s="17"/>
    </row>
    <row r="483" spans="1:62" x14ac:dyDescent="0.3">
      <c r="A483" s="2"/>
      <c r="B483" s="2"/>
      <c r="F483" s="5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J483" s="17"/>
    </row>
    <row r="484" spans="1:62" x14ac:dyDescent="0.3">
      <c r="A484" s="2"/>
      <c r="B484" s="2"/>
      <c r="F484" s="5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J484" s="17"/>
    </row>
    <row r="485" spans="1:62" x14ac:dyDescent="0.3">
      <c r="A485" s="2"/>
      <c r="B485" s="2"/>
      <c r="F485" s="5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J485" s="17"/>
    </row>
    <row r="486" spans="1:62" x14ac:dyDescent="0.3">
      <c r="A486" s="2"/>
      <c r="B486" s="2"/>
      <c r="F486" s="5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J486" s="17"/>
    </row>
    <row r="487" spans="1:62" x14ac:dyDescent="0.3">
      <c r="A487" s="2"/>
      <c r="B487" s="2"/>
      <c r="F487" s="5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J487" s="17"/>
    </row>
    <row r="488" spans="1:62" x14ac:dyDescent="0.3">
      <c r="A488" s="2"/>
      <c r="B488" s="2"/>
      <c r="F488" s="5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J488" s="17"/>
    </row>
    <row r="489" spans="1:62" x14ac:dyDescent="0.3">
      <c r="A489" s="2"/>
      <c r="B489" s="2"/>
      <c r="F489" s="5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J489" s="17"/>
    </row>
    <row r="490" spans="1:62" x14ac:dyDescent="0.3">
      <c r="A490" s="2"/>
      <c r="B490" s="2"/>
      <c r="F490" s="5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J490" s="17"/>
    </row>
    <row r="491" spans="1:62" x14ac:dyDescent="0.3">
      <c r="A491" s="2"/>
      <c r="B491" s="2"/>
      <c r="F491" s="5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J491" s="17"/>
    </row>
    <row r="492" spans="1:62" x14ac:dyDescent="0.3">
      <c r="A492" s="2"/>
      <c r="B492" s="2"/>
      <c r="F492" s="5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J492" s="17"/>
    </row>
    <row r="493" spans="1:62" x14ac:dyDescent="0.3">
      <c r="A493" s="2"/>
      <c r="B493" s="2"/>
      <c r="F493" s="5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J493" s="17"/>
    </row>
    <row r="494" spans="1:62" x14ac:dyDescent="0.3">
      <c r="A494" s="2"/>
      <c r="B494" s="2"/>
      <c r="F494" s="5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J494" s="17"/>
    </row>
    <row r="495" spans="1:62" x14ac:dyDescent="0.3">
      <c r="A495" s="2"/>
      <c r="B495" s="2"/>
      <c r="F495" s="5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J495" s="17"/>
    </row>
    <row r="496" spans="1:62" x14ac:dyDescent="0.3">
      <c r="A496" s="2"/>
      <c r="B496" s="2"/>
      <c r="F496" s="5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J496" s="17"/>
    </row>
    <row r="497" spans="1:62" x14ac:dyDescent="0.3">
      <c r="A497" s="2"/>
      <c r="B497" s="2"/>
      <c r="F497" s="5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J497" s="17"/>
    </row>
    <row r="498" spans="1:62" x14ac:dyDescent="0.3">
      <c r="A498" s="2"/>
      <c r="B498" s="2"/>
      <c r="F498" s="5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J498" s="17"/>
    </row>
    <row r="499" spans="1:62" x14ac:dyDescent="0.3">
      <c r="A499" s="2"/>
      <c r="B499" s="2"/>
      <c r="F499" s="5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J499" s="17"/>
    </row>
    <row r="500" spans="1:62" x14ac:dyDescent="0.3">
      <c r="A500" s="2"/>
      <c r="B500" s="2"/>
      <c r="F500" s="5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J500" s="17"/>
    </row>
    <row r="501" spans="1:62" x14ac:dyDescent="0.3">
      <c r="A501" s="2"/>
      <c r="B501" s="2"/>
      <c r="F501" s="5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J501" s="17"/>
    </row>
    <row r="502" spans="1:62" x14ac:dyDescent="0.3">
      <c r="A502" s="2"/>
      <c r="B502" s="2"/>
      <c r="F502" s="5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J502" s="17"/>
    </row>
    <row r="503" spans="1:62" x14ac:dyDescent="0.3">
      <c r="A503" s="2"/>
      <c r="B503" s="2"/>
      <c r="F503" s="5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J503" s="17"/>
    </row>
    <row r="504" spans="1:62" x14ac:dyDescent="0.3">
      <c r="A504" s="2"/>
      <c r="B504" s="2"/>
      <c r="F504" s="5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J504" s="17"/>
    </row>
    <row r="505" spans="1:62" x14ac:dyDescent="0.3">
      <c r="A505" s="2"/>
      <c r="B505" s="2"/>
      <c r="F505" s="5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J505" s="17"/>
    </row>
    <row r="506" spans="1:62" x14ac:dyDescent="0.3">
      <c r="A506" s="2"/>
      <c r="B506" s="2"/>
      <c r="F506" s="5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J506" s="17"/>
    </row>
    <row r="507" spans="1:62" x14ac:dyDescent="0.3">
      <c r="A507" s="2"/>
      <c r="B507" s="2"/>
      <c r="F507" s="5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J507" s="17"/>
    </row>
    <row r="508" spans="1:62" x14ac:dyDescent="0.3">
      <c r="A508" s="2"/>
      <c r="B508" s="2"/>
      <c r="F508" s="5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J508" s="17"/>
    </row>
    <row r="509" spans="1:62" x14ac:dyDescent="0.3">
      <c r="A509" s="2"/>
      <c r="B509" s="2"/>
      <c r="F509" s="5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J509" s="17"/>
    </row>
    <row r="510" spans="1:62" x14ac:dyDescent="0.3">
      <c r="A510" s="2"/>
      <c r="B510" s="2"/>
      <c r="F510" s="5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J510" s="17"/>
    </row>
    <row r="511" spans="1:62" x14ac:dyDescent="0.3">
      <c r="A511" s="2"/>
      <c r="B511" s="2"/>
      <c r="F511" s="5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J511" s="17"/>
    </row>
    <row r="512" spans="1:62" x14ac:dyDescent="0.3">
      <c r="A512" s="2"/>
      <c r="B512" s="2"/>
      <c r="F512" s="5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J512" s="17"/>
    </row>
    <row r="513" spans="1:62" x14ac:dyDescent="0.3">
      <c r="A513" s="2"/>
      <c r="B513" s="2"/>
      <c r="F513" s="5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J513" s="17"/>
    </row>
    <row r="514" spans="1:62" x14ac:dyDescent="0.3">
      <c r="A514" s="2"/>
      <c r="B514" s="2"/>
      <c r="F514" s="5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J514" s="17"/>
    </row>
    <row r="515" spans="1:62" x14ac:dyDescent="0.3">
      <c r="A515" s="2"/>
      <c r="B515" s="2"/>
      <c r="F515" s="5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J515" s="17"/>
    </row>
    <row r="516" spans="1:62" x14ac:dyDescent="0.3">
      <c r="A516" s="2"/>
      <c r="B516" s="2"/>
      <c r="F516" s="5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J516" s="17"/>
    </row>
    <row r="517" spans="1:62" x14ac:dyDescent="0.3">
      <c r="A517" s="2"/>
      <c r="B517" s="2"/>
      <c r="F517" s="5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J517" s="17"/>
    </row>
    <row r="518" spans="1:62" x14ac:dyDescent="0.3">
      <c r="A518" s="2"/>
      <c r="B518" s="2"/>
      <c r="F518" s="5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J518" s="17"/>
    </row>
    <row r="519" spans="1:62" x14ac:dyDescent="0.3">
      <c r="A519" s="2"/>
      <c r="B519" s="2"/>
      <c r="F519" s="5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J519" s="17"/>
    </row>
    <row r="520" spans="1:62" x14ac:dyDescent="0.3">
      <c r="A520" s="2"/>
      <c r="B520" s="2"/>
      <c r="F520" s="5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J520" s="17"/>
    </row>
    <row r="521" spans="1:62" x14ac:dyDescent="0.3">
      <c r="A521" s="2"/>
      <c r="B521" s="2"/>
      <c r="F521" s="5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J521" s="17"/>
    </row>
    <row r="522" spans="1:62" x14ac:dyDescent="0.3">
      <c r="A522" s="2"/>
      <c r="B522" s="2"/>
      <c r="F522" s="5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J522" s="17"/>
    </row>
    <row r="523" spans="1:62" x14ac:dyDescent="0.3">
      <c r="A523" s="2"/>
      <c r="B523" s="2"/>
      <c r="F523" s="5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J523" s="17"/>
    </row>
    <row r="524" spans="1:62" x14ac:dyDescent="0.3">
      <c r="A524" s="2"/>
      <c r="B524" s="2"/>
      <c r="F524" s="5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J524" s="17"/>
    </row>
    <row r="525" spans="1:62" x14ac:dyDescent="0.3">
      <c r="A525" s="2"/>
      <c r="B525" s="2"/>
      <c r="F525" s="5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J525" s="17"/>
    </row>
    <row r="526" spans="1:62" x14ac:dyDescent="0.3">
      <c r="A526" s="2"/>
      <c r="B526" s="2"/>
      <c r="F526" s="5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J526" s="17"/>
    </row>
    <row r="527" spans="1:62" x14ac:dyDescent="0.3">
      <c r="A527" s="2"/>
      <c r="B527" s="2"/>
      <c r="F527" s="5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J527" s="17"/>
    </row>
    <row r="528" spans="1:62" x14ac:dyDescent="0.3">
      <c r="A528" s="2"/>
      <c r="B528" s="2"/>
      <c r="F528" s="5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J528" s="17"/>
    </row>
    <row r="529" spans="1:62" x14ac:dyDescent="0.3">
      <c r="A529" s="2"/>
      <c r="B529" s="2"/>
      <c r="F529" s="5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J529" s="17"/>
    </row>
    <row r="530" spans="1:62" x14ac:dyDescent="0.3">
      <c r="A530" s="2"/>
      <c r="B530" s="2"/>
      <c r="F530" s="5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J530" s="17"/>
    </row>
    <row r="531" spans="1:62" x14ac:dyDescent="0.3">
      <c r="A531" s="2"/>
      <c r="B531" s="2"/>
      <c r="F531" s="5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J531" s="17"/>
    </row>
    <row r="532" spans="1:62" x14ac:dyDescent="0.3">
      <c r="A532" s="2"/>
      <c r="B532" s="2"/>
      <c r="F532" s="5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J532" s="17"/>
    </row>
    <row r="533" spans="1:62" x14ac:dyDescent="0.3">
      <c r="A533" s="2"/>
      <c r="B533" s="2"/>
      <c r="F533" s="5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J533" s="17"/>
    </row>
    <row r="534" spans="1:62" x14ac:dyDescent="0.3">
      <c r="A534" s="2"/>
      <c r="B534" s="2"/>
      <c r="F534" s="5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J534" s="17"/>
    </row>
    <row r="535" spans="1:62" x14ac:dyDescent="0.3">
      <c r="A535" s="2"/>
      <c r="B535" s="2"/>
      <c r="F535" s="5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J535" s="17"/>
    </row>
    <row r="536" spans="1:62" x14ac:dyDescent="0.3">
      <c r="A536" s="2"/>
      <c r="B536" s="2"/>
      <c r="F536" s="5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J536" s="17"/>
    </row>
    <row r="537" spans="1:62" x14ac:dyDescent="0.3">
      <c r="A537" s="2"/>
      <c r="B537" s="2"/>
      <c r="F537" s="5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J537" s="17"/>
    </row>
    <row r="538" spans="1:62" x14ac:dyDescent="0.3">
      <c r="A538" s="2"/>
      <c r="B538" s="2"/>
      <c r="F538" s="5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J538" s="17"/>
    </row>
    <row r="539" spans="1:62" x14ac:dyDescent="0.3">
      <c r="A539" s="2"/>
      <c r="B539" s="2"/>
      <c r="F539" s="5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J539" s="17"/>
    </row>
    <row r="540" spans="1:62" x14ac:dyDescent="0.3">
      <c r="A540" s="2"/>
      <c r="B540" s="2"/>
      <c r="F540" s="5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J540" s="17"/>
    </row>
    <row r="541" spans="1:62" x14ac:dyDescent="0.3">
      <c r="A541" s="2"/>
      <c r="B541" s="2"/>
      <c r="F541" s="5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J541" s="17"/>
    </row>
    <row r="542" spans="1:62" x14ac:dyDescent="0.3">
      <c r="A542" s="2"/>
      <c r="B542" s="2"/>
      <c r="F542" s="5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J542" s="17"/>
    </row>
    <row r="543" spans="1:62" x14ac:dyDescent="0.3">
      <c r="A543" s="2"/>
      <c r="B543" s="2"/>
      <c r="F543" s="5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J543" s="17"/>
    </row>
    <row r="544" spans="1:62" x14ac:dyDescent="0.3">
      <c r="A544" s="2"/>
      <c r="B544" s="2"/>
      <c r="F544" s="5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J544" s="17"/>
    </row>
    <row r="545" spans="1:62" x14ac:dyDescent="0.3">
      <c r="A545" s="2"/>
      <c r="B545" s="2"/>
      <c r="F545" s="5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J545" s="17"/>
    </row>
    <row r="546" spans="1:62" x14ac:dyDescent="0.3">
      <c r="A546" s="2"/>
      <c r="B546" s="2"/>
      <c r="F546" s="5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J546" s="17"/>
    </row>
    <row r="547" spans="1:62" x14ac:dyDescent="0.3">
      <c r="A547" s="2"/>
      <c r="B547" s="2"/>
      <c r="F547" s="5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J547" s="17"/>
    </row>
    <row r="548" spans="1:62" x14ac:dyDescent="0.3">
      <c r="A548" s="2"/>
      <c r="B548" s="2"/>
      <c r="F548" s="5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J548" s="17"/>
    </row>
    <row r="549" spans="1:62" x14ac:dyDescent="0.3">
      <c r="A549" s="2"/>
      <c r="B549" s="2"/>
      <c r="F549" s="5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J549" s="17"/>
    </row>
    <row r="550" spans="1:62" x14ac:dyDescent="0.3">
      <c r="A550" s="2"/>
      <c r="B550" s="2"/>
      <c r="F550" s="5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J550" s="17"/>
    </row>
    <row r="551" spans="1:62" x14ac:dyDescent="0.3">
      <c r="A551" s="2"/>
      <c r="B551" s="2"/>
      <c r="F551" s="5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J551" s="17"/>
    </row>
    <row r="552" spans="1:62" x14ac:dyDescent="0.3">
      <c r="A552" s="2"/>
      <c r="B552" s="2"/>
      <c r="F552" s="5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J552" s="17"/>
    </row>
    <row r="553" spans="1:62" x14ac:dyDescent="0.3">
      <c r="A553" s="2"/>
      <c r="B553" s="2"/>
      <c r="F553" s="5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J553" s="17"/>
    </row>
    <row r="554" spans="1:62" x14ac:dyDescent="0.3">
      <c r="A554" s="2"/>
      <c r="B554" s="2"/>
      <c r="F554" s="5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J554" s="17"/>
    </row>
    <row r="555" spans="1:62" x14ac:dyDescent="0.3">
      <c r="A555" s="2"/>
      <c r="B555" s="2"/>
      <c r="F555" s="5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J555" s="17"/>
    </row>
    <row r="556" spans="1:62" x14ac:dyDescent="0.3">
      <c r="A556" s="2"/>
      <c r="B556" s="2"/>
      <c r="F556" s="5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J556" s="17"/>
    </row>
    <row r="557" spans="1:62" x14ac:dyDescent="0.3">
      <c r="A557" s="2"/>
      <c r="B557" s="2"/>
      <c r="F557" s="5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J557" s="17"/>
    </row>
    <row r="558" spans="1:62" x14ac:dyDescent="0.3">
      <c r="A558" s="2"/>
      <c r="B558" s="2"/>
      <c r="F558" s="5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J558" s="17"/>
    </row>
    <row r="559" spans="1:62" x14ac:dyDescent="0.3">
      <c r="A559" s="2"/>
      <c r="B559" s="2"/>
      <c r="F559" s="5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J559" s="17"/>
    </row>
    <row r="560" spans="1:62" x14ac:dyDescent="0.3">
      <c r="A560" s="2"/>
      <c r="B560" s="2"/>
      <c r="F560" s="5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J560" s="17"/>
    </row>
    <row r="561" spans="1:62" x14ac:dyDescent="0.3">
      <c r="A561" s="2"/>
      <c r="B561" s="2"/>
      <c r="F561" s="5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J561" s="17"/>
    </row>
    <row r="562" spans="1:62" x14ac:dyDescent="0.3">
      <c r="A562" s="2"/>
      <c r="B562" s="2"/>
      <c r="F562" s="5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J562" s="17"/>
    </row>
    <row r="563" spans="1:62" x14ac:dyDescent="0.3">
      <c r="A563" s="2"/>
      <c r="B563" s="2"/>
      <c r="F563" s="5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J563" s="17"/>
    </row>
    <row r="564" spans="1:62" x14ac:dyDescent="0.3">
      <c r="A564" s="2"/>
      <c r="B564" s="2"/>
      <c r="F564" s="5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J564" s="17"/>
    </row>
    <row r="565" spans="1:62" x14ac:dyDescent="0.3">
      <c r="A565" s="2"/>
      <c r="B565" s="2"/>
      <c r="F565" s="5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J565" s="17"/>
    </row>
    <row r="566" spans="1:62" x14ac:dyDescent="0.3">
      <c r="A566" s="2"/>
      <c r="B566" s="2"/>
      <c r="F566" s="5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J566" s="17"/>
    </row>
    <row r="567" spans="1:62" x14ac:dyDescent="0.3">
      <c r="A567" s="2"/>
      <c r="B567" s="2"/>
      <c r="F567" s="5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J567" s="17"/>
    </row>
    <row r="568" spans="1:62" x14ac:dyDescent="0.3">
      <c r="A568" s="2"/>
      <c r="B568" s="2"/>
      <c r="F568" s="5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J568" s="17"/>
    </row>
    <row r="569" spans="1:62" x14ac:dyDescent="0.3">
      <c r="A569" s="2"/>
      <c r="B569" s="2"/>
      <c r="F569" s="5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J569" s="17"/>
    </row>
    <row r="570" spans="1:62" x14ac:dyDescent="0.3">
      <c r="A570" s="2"/>
      <c r="B570" s="2"/>
      <c r="F570" s="5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J570" s="17"/>
    </row>
    <row r="571" spans="1:62" x14ac:dyDescent="0.3">
      <c r="A571" s="2"/>
      <c r="B571" s="2"/>
      <c r="F571" s="5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J571" s="17"/>
    </row>
    <row r="572" spans="1:62" x14ac:dyDescent="0.3">
      <c r="A572" s="2"/>
      <c r="B572" s="2"/>
      <c r="F572" s="5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J572" s="17"/>
    </row>
    <row r="573" spans="1:62" x14ac:dyDescent="0.3">
      <c r="A573" s="2"/>
      <c r="B573" s="2"/>
      <c r="F573" s="5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J573" s="17"/>
    </row>
    <row r="574" spans="1:62" x14ac:dyDescent="0.3">
      <c r="A574" s="2"/>
      <c r="B574" s="2"/>
      <c r="F574" s="5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J574" s="17"/>
    </row>
    <row r="575" spans="1:62" x14ac:dyDescent="0.3">
      <c r="A575" s="2"/>
      <c r="B575" s="2"/>
      <c r="F575" s="5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J575" s="17"/>
    </row>
    <row r="576" spans="1:62" x14ac:dyDescent="0.3">
      <c r="A576" s="2"/>
      <c r="B576" s="2"/>
      <c r="F576" s="5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J576" s="17"/>
    </row>
    <row r="577" spans="1:62" x14ac:dyDescent="0.3">
      <c r="A577" s="2"/>
      <c r="B577" s="2"/>
      <c r="F577" s="5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J577" s="17"/>
    </row>
    <row r="578" spans="1:62" x14ac:dyDescent="0.3">
      <c r="A578" s="2"/>
      <c r="B578" s="2"/>
      <c r="F578" s="5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J578" s="17"/>
    </row>
    <row r="579" spans="1:62" x14ac:dyDescent="0.3">
      <c r="A579" s="2"/>
      <c r="B579" s="2"/>
      <c r="F579" s="5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J579" s="17"/>
    </row>
    <row r="580" spans="1:62" x14ac:dyDescent="0.3">
      <c r="A580" s="2"/>
      <c r="B580" s="2"/>
      <c r="F580" s="5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J580" s="17"/>
    </row>
    <row r="581" spans="1:62" x14ac:dyDescent="0.3">
      <c r="A581" s="2"/>
      <c r="B581" s="2"/>
      <c r="F581" s="5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J581" s="17"/>
    </row>
    <row r="582" spans="1:62" x14ac:dyDescent="0.3">
      <c r="A582" s="2"/>
      <c r="B582" s="2"/>
      <c r="F582" s="5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J582" s="17"/>
    </row>
    <row r="583" spans="1:62" x14ac:dyDescent="0.3">
      <c r="A583" s="2"/>
      <c r="B583" s="2"/>
      <c r="F583" s="5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J583" s="17"/>
    </row>
    <row r="584" spans="1:62" x14ac:dyDescent="0.3">
      <c r="A584" s="2"/>
      <c r="B584" s="2"/>
      <c r="F584" s="5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J584" s="17"/>
    </row>
    <row r="585" spans="1:62" x14ac:dyDescent="0.3">
      <c r="A585" s="2"/>
      <c r="B585" s="2"/>
      <c r="F585" s="5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J585" s="17"/>
    </row>
    <row r="586" spans="1:62" x14ac:dyDescent="0.3">
      <c r="A586" s="2"/>
      <c r="B586" s="2"/>
      <c r="F586" s="5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J586" s="17"/>
    </row>
    <row r="587" spans="1:62" x14ac:dyDescent="0.3">
      <c r="A587" s="2"/>
      <c r="B587" s="2"/>
      <c r="F587" s="5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J587" s="17"/>
    </row>
    <row r="588" spans="1:62" x14ac:dyDescent="0.3">
      <c r="A588" s="2"/>
      <c r="B588" s="2"/>
      <c r="F588" s="5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J588" s="17"/>
    </row>
    <row r="589" spans="1:62" x14ac:dyDescent="0.3">
      <c r="A589" s="2"/>
      <c r="B589" s="2"/>
      <c r="F589" s="5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J589" s="17"/>
    </row>
    <row r="590" spans="1:62" x14ac:dyDescent="0.3">
      <c r="A590" s="2"/>
      <c r="B590" s="2"/>
      <c r="F590" s="5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J590" s="17"/>
    </row>
    <row r="591" spans="1:62" x14ac:dyDescent="0.3">
      <c r="A591" s="2"/>
      <c r="B591" s="2"/>
      <c r="F591" s="5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J591" s="17"/>
    </row>
    <row r="592" spans="1:62" x14ac:dyDescent="0.3">
      <c r="A592" s="2"/>
      <c r="B592" s="2"/>
      <c r="F592" s="5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J592" s="17"/>
    </row>
    <row r="593" spans="1:62" x14ac:dyDescent="0.3">
      <c r="A593" s="2"/>
      <c r="B593" s="2"/>
      <c r="F593" s="5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J593" s="17"/>
    </row>
    <row r="594" spans="1:62" x14ac:dyDescent="0.3">
      <c r="A594" s="2"/>
      <c r="B594" s="2"/>
      <c r="F594" s="5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J594" s="17"/>
    </row>
    <row r="595" spans="1:62" x14ac:dyDescent="0.3">
      <c r="A595" s="2"/>
      <c r="B595" s="2"/>
      <c r="F595" s="5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J595" s="17"/>
    </row>
    <row r="596" spans="1:62" x14ac:dyDescent="0.3">
      <c r="A596" s="2"/>
      <c r="B596" s="2"/>
      <c r="F596" s="5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J596" s="17"/>
    </row>
    <row r="597" spans="1:62" x14ac:dyDescent="0.3">
      <c r="A597" s="2"/>
      <c r="B597" s="2"/>
      <c r="F597" s="5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J597" s="17"/>
    </row>
    <row r="598" spans="1:62" x14ac:dyDescent="0.3">
      <c r="A598" s="2"/>
      <c r="B598" s="2"/>
      <c r="F598" s="5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J598" s="17"/>
    </row>
    <row r="599" spans="1:62" x14ac:dyDescent="0.3">
      <c r="A599" s="2"/>
      <c r="B599" s="2"/>
      <c r="F599" s="5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J599" s="17"/>
    </row>
    <row r="600" spans="1:62" x14ac:dyDescent="0.3">
      <c r="A600" s="2"/>
      <c r="B600" s="2"/>
      <c r="F600" s="5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J600" s="17"/>
    </row>
    <row r="601" spans="1:62" x14ac:dyDescent="0.3">
      <c r="A601" s="2"/>
      <c r="B601" s="2"/>
      <c r="F601" s="5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J601" s="17"/>
    </row>
    <row r="602" spans="1:62" x14ac:dyDescent="0.3">
      <c r="A602" s="2"/>
      <c r="B602" s="2"/>
      <c r="F602" s="5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J602" s="17"/>
    </row>
    <row r="603" spans="1:62" x14ac:dyDescent="0.3">
      <c r="A603" s="2"/>
      <c r="B603" s="2"/>
      <c r="F603" s="5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J603" s="17"/>
    </row>
    <row r="604" spans="1:62" x14ac:dyDescent="0.3">
      <c r="A604" s="2"/>
      <c r="B604" s="2"/>
      <c r="F604" s="5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J604" s="17"/>
    </row>
    <row r="605" spans="1:62" x14ac:dyDescent="0.3">
      <c r="A605" s="2"/>
      <c r="B605" s="2"/>
      <c r="F605" s="5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J605" s="17"/>
    </row>
    <row r="606" spans="1:62" x14ac:dyDescent="0.3">
      <c r="A606" s="2"/>
      <c r="B606" s="2"/>
      <c r="F606" s="5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J606" s="17"/>
    </row>
    <row r="607" spans="1:62" x14ac:dyDescent="0.3">
      <c r="A607" s="2"/>
      <c r="B607" s="2"/>
      <c r="F607" s="5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J607" s="17"/>
    </row>
    <row r="608" spans="1:62" x14ac:dyDescent="0.3">
      <c r="A608" s="2"/>
      <c r="B608" s="2"/>
      <c r="F608" s="5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J608" s="17"/>
    </row>
    <row r="609" spans="1:62" x14ac:dyDescent="0.3">
      <c r="A609" s="2"/>
      <c r="B609" s="2"/>
      <c r="F609" s="5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J609" s="17"/>
    </row>
    <row r="610" spans="1:62" x14ac:dyDescent="0.3">
      <c r="A610" s="2"/>
      <c r="B610" s="2"/>
      <c r="F610" s="5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J610" s="17"/>
    </row>
    <row r="611" spans="1:62" x14ac:dyDescent="0.3">
      <c r="A611" s="2"/>
      <c r="B611" s="2"/>
      <c r="F611" s="5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J611" s="17"/>
    </row>
    <row r="612" spans="1:62" x14ac:dyDescent="0.3">
      <c r="A612" s="2"/>
      <c r="B612" s="2"/>
      <c r="F612" s="5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J612" s="17"/>
    </row>
    <row r="613" spans="1:62" x14ac:dyDescent="0.3">
      <c r="A613" s="2"/>
      <c r="B613" s="2"/>
      <c r="F613" s="5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J613" s="17"/>
    </row>
    <row r="614" spans="1:62" x14ac:dyDescent="0.3">
      <c r="A614" s="2"/>
      <c r="B614" s="2"/>
      <c r="F614" s="5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J614" s="17"/>
    </row>
    <row r="615" spans="1:62" x14ac:dyDescent="0.3">
      <c r="A615" s="2"/>
      <c r="B615" s="2"/>
      <c r="F615" s="5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J615" s="17"/>
    </row>
    <row r="616" spans="1:62" x14ac:dyDescent="0.3">
      <c r="A616" s="2"/>
      <c r="B616" s="2"/>
      <c r="F616" s="5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J616" s="17"/>
    </row>
    <row r="617" spans="1:62" x14ac:dyDescent="0.3">
      <c r="A617" s="2"/>
      <c r="B617" s="2"/>
      <c r="F617" s="5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J617" s="17"/>
    </row>
    <row r="618" spans="1:62" x14ac:dyDescent="0.3">
      <c r="A618" s="2"/>
      <c r="B618" s="2"/>
      <c r="F618" s="5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J618" s="17"/>
    </row>
    <row r="619" spans="1:62" x14ac:dyDescent="0.3">
      <c r="A619" s="2"/>
      <c r="B619" s="2"/>
      <c r="F619" s="5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J619" s="17"/>
    </row>
    <row r="620" spans="1:62" x14ac:dyDescent="0.3">
      <c r="A620" s="2"/>
      <c r="B620" s="2"/>
      <c r="F620" s="5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J620" s="17"/>
    </row>
    <row r="621" spans="1:62" x14ac:dyDescent="0.3">
      <c r="A621" s="2"/>
      <c r="B621" s="2"/>
      <c r="F621" s="5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J621" s="17"/>
    </row>
    <row r="622" spans="1:62" x14ac:dyDescent="0.3">
      <c r="A622" s="2"/>
      <c r="B622" s="2"/>
      <c r="F622" s="5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J622" s="17"/>
    </row>
    <row r="623" spans="1:62" x14ac:dyDescent="0.3">
      <c r="A623" s="2"/>
      <c r="B623" s="2"/>
      <c r="F623" s="5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J623" s="17"/>
    </row>
    <row r="624" spans="1:62" x14ac:dyDescent="0.3">
      <c r="A624" s="2"/>
      <c r="B624" s="2"/>
      <c r="F624" s="5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J624" s="17"/>
    </row>
    <row r="625" spans="1:62" x14ac:dyDescent="0.3">
      <c r="A625" s="2"/>
      <c r="B625" s="2"/>
      <c r="F625" s="5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J625" s="17"/>
    </row>
    <row r="626" spans="1:62" x14ac:dyDescent="0.3">
      <c r="A626" s="2"/>
      <c r="B626" s="2"/>
      <c r="F626" s="5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J626" s="17"/>
    </row>
    <row r="627" spans="1:62" x14ac:dyDescent="0.3">
      <c r="A627" s="2"/>
      <c r="B627" s="2"/>
      <c r="F627" s="5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J627" s="17"/>
    </row>
    <row r="628" spans="1:62" x14ac:dyDescent="0.3">
      <c r="A628" s="2"/>
      <c r="B628" s="2"/>
      <c r="F628" s="5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J628" s="17"/>
    </row>
    <row r="629" spans="1:62" x14ac:dyDescent="0.3">
      <c r="A629" s="2"/>
      <c r="B629" s="2"/>
      <c r="F629" s="5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J629" s="17"/>
    </row>
    <row r="630" spans="1:62" x14ac:dyDescent="0.3">
      <c r="A630" s="2"/>
      <c r="B630" s="2"/>
      <c r="F630" s="5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J630" s="17"/>
    </row>
    <row r="631" spans="1:62" x14ac:dyDescent="0.3">
      <c r="A631" s="2"/>
      <c r="B631" s="2"/>
      <c r="F631" s="5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J631" s="17"/>
    </row>
    <row r="632" spans="1:62" x14ac:dyDescent="0.3">
      <c r="A632" s="2"/>
      <c r="B632" s="2"/>
      <c r="F632" s="5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J632" s="17"/>
    </row>
    <row r="633" spans="1:62" x14ac:dyDescent="0.3">
      <c r="A633" s="2"/>
      <c r="B633" s="2"/>
      <c r="F633" s="5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J633" s="17"/>
    </row>
    <row r="634" spans="1:62" x14ac:dyDescent="0.3">
      <c r="A634" s="2"/>
      <c r="B634" s="2"/>
      <c r="F634" s="5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J634" s="17"/>
    </row>
    <row r="635" spans="1:62" x14ac:dyDescent="0.3">
      <c r="A635" s="2"/>
      <c r="B635" s="2"/>
      <c r="F635" s="5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J635" s="17"/>
    </row>
    <row r="636" spans="1:62" x14ac:dyDescent="0.3">
      <c r="A636" s="2"/>
      <c r="B636" s="2"/>
      <c r="F636" s="5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J636" s="17"/>
    </row>
    <row r="637" spans="1:62" x14ac:dyDescent="0.3">
      <c r="A637" s="2"/>
      <c r="B637" s="2"/>
      <c r="F637" s="5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J637" s="17"/>
    </row>
    <row r="638" spans="1:62" x14ac:dyDescent="0.3">
      <c r="A638" s="2"/>
      <c r="B638" s="2"/>
      <c r="F638" s="5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J638" s="17"/>
    </row>
    <row r="639" spans="1:62" x14ac:dyDescent="0.3">
      <c r="A639" s="2"/>
      <c r="B639" s="2"/>
      <c r="F639" s="5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J639" s="17"/>
    </row>
    <row r="640" spans="1:62" x14ac:dyDescent="0.3">
      <c r="A640" s="2"/>
      <c r="B640" s="2"/>
      <c r="F640" s="5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J640" s="17"/>
    </row>
    <row r="641" spans="1:62" x14ac:dyDescent="0.3">
      <c r="A641" s="2"/>
      <c r="B641" s="2"/>
      <c r="F641" s="5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J641" s="17"/>
    </row>
    <row r="642" spans="1:62" x14ac:dyDescent="0.3">
      <c r="A642" s="2"/>
      <c r="B642" s="2"/>
      <c r="F642" s="5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J642" s="17"/>
    </row>
    <row r="643" spans="1:62" x14ac:dyDescent="0.3">
      <c r="A643" s="2"/>
      <c r="B643" s="2"/>
      <c r="F643" s="5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J643" s="17"/>
    </row>
    <row r="644" spans="1:62" x14ac:dyDescent="0.3">
      <c r="A644" s="2"/>
      <c r="B644" s="2"/>
      <c r="F644" s="5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J644" s="17"/>
    </row>
    <row r="645" spans="1:62" x14ac:dyDescent="0.3">
      <c r="A645" s="2"/>
      <c r="B645" s="2"/>
      <c r="F645" s="5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J645" s="17"/>
    </row>
    <row r="646" spans="1:62" x14ac:dyDescent="0.3">
      <c r="A646" s="2"/>
      <c r="B646" s="2"/>
      <c r="F646" s="5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J646" s="17"/>
    </row>
    <row r="647" spans="1:62" x14ac:dyDescent="0.3">
      <c r="A647" s="2"/>
      <c r="B647" s="2"/>
      <c r="F647" s="5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J647" s="17"/>
    </row>
    <row r="648" spans="1:62" x14ac:dyDescent="0.3">
      <c r="A648" s="2"/>
      <c r="B648" s="2"/>
      <c r="F648" s="5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J648" s="17"/>
    </row>
    <row r="649" spans="1:62" x14ac:dyDescent="0.3">
      <c r="A649" s="2"/>
      <c r="B649" s="2"/>
      <c r="F649" s="5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J649" s="17"/>
    </row>
    <row r="650" spans="1:62" x14ac:dyDescent="0.3">
      <c r="A650" s="2"/>
      <c r="B650" s="2"/>
      <c r="F650" s="5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J650" s="17"/>
    </row>
    <row r="651" spans="1:62" x14ac:dyDescent="0.3">
      <c r="A651" s="2"/>
      <c r="B651" s="2"/>
      <c r="F651" s="5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J651" s="17"/>
    </row>
    <row r="652" spans="1:62" x14ac:dyDescent="0.3">
      <c r="A652" s="2"/>
      <c r="B652" s="2"/>
      <c r="F652" s="5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J652" s="17"/>
    </row>
    <row r="653" spans="1:62" x14ac:dyDescent="0.3">
      <c r="A653" s="2"/>
      <c r="B653" s="2"/>
      <c r="F653" s="5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J653" s="17"/>
    </row>
    <row r="654" spans="1:62" x14ac:dyDescent="0.3">
      <c r="A654" s="2"/>
      <c r="B654" s="2"/>
      <c r="F654" s="5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J654" s="17"/>
    </row>
    <row r="655" spans="1:62" x14ac:dyDescent="0.3">
      <c r="A655" s="2"/>
      <c r="B655" s="2"/>
      <c r="F655" s="5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J655" s="17"/>
    </row>
    <row r="656" spans="1:62" x14ac:dyDescent="0.3">
      <c r="A656" s="2"/>
      <c r="B656" s="2"/>
      <c r="F656" s="5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J656" s="17"/>
    </row>
    <row r="657" spans="1:62" x14ac:dyDescent="0.3">
      <c r="A657" s="2"/>
      <c r="B657" s="2"/>
      <c r="F657" s="5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J657" s="17"/>
    </row>
    <row r="658" spans="1:62" x14ac:dyDescent="0.3">
      <c r="A658" s="2"/>
      <c r="B658" s="2"/>
      <c r="F658" s="5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J658" s="17"/>
    </row>
    <row r="659" spans="1:62" x14ac:dyDescent="0.3">
      <c r="A659" s="2"/>
      <c r="B659" s="2"/>
      <c r="F659" s="5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J659" s="17"/>
    </row>
    <row r="660" spans="1:62" x14ac:dyDescent="0.3">
      <c r="A660" s="2"/>
      <c r="B660" s="2"/>
      <c r="F660" s="5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J660" s="17"/>
    </row>
    <row r="661" spans="1:62" x14ac:dyDescent="0.3">
      <c r="A661" s="2"/>
      <c r="B661" s="2"/>
      <c r="F661" s="5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J661" s="17"/>
    </row>
    <row r="662" spans="1:62" x14ac:dyDescent="0.3">
      <c r="A662" s="2"/>
      <c r="B662" s="2"/>
      <c r="F662" s="5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J662" s="17"/>
    </row>
    <row r="663" spans="1:62" x14ac:dyDescent="0.3">
      <c r="A663" s="2"/>
      <c r="B663" s="2"/>
      <c r="F663" s="5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J663" s="17"/>
    </row>
    <row r="664" spans="1:62" x14ac:dyDescent="0.3">
      <c r="A664" s="2"/>
      <c r="B664" s="2"/>
      <c r="F664" s="5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J664" s="17"/>
    </row>
    <row r="665" spans="1:62" x14ac:dyDescent="0.3">
      <c r="A665" s="2"/>
      <c r="B665" s="2"/>
      <c r="F665" s="5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J665" s="17"/>
    </row>
    <row r="666" spans="1:62" x14ac:dyDescent="0.3">
      <c r="A666" s="2"/>
      <c r="B666" s="2"/>
      <c r="F666" s="5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J666" s="17"/>
    </row>
    <row r="667" spans="1:62" x14ac:dyDescent="0.3">
      <c r="A667" s="2"/>
      <c r="B667" s="2"/>
      <c r="F667" s="5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J667" s="17"/>
    </row>
    <row r="668" spans="1:62" x14ac:dyDescent="0.3">
      <c r="A668" s="2"/>
      <c r="B668" s="2"/>
      <c r="F668" s="5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J668" s="17"/>
    </row>
    <row r="669" spans="1:62" x14ac:dyDescent="0.3">
      <c r="A669" s="2"/>
      <c r="B669" s="2"/>
      <c r="F669" s="5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J669" s="17"/>
    </row>
    <row r="670" spans="1:62" x14ac:dyDescent="0.3">
      <c r="A670" s="2"/>
      <c r="B670" s="2"/>
      <c r="F670" s="5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J670" s="17"/>
    </row>
    <row r="671" spans="1:62" x14ac:dyDescent="0.3">
      <c r="A671" s="2"/>
      <c r="B671" s="2"/>
      <c r="F671" s="5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J671" s="17"/>
    </row>
    <row r="672" spans="1:62" x14ac:dyDescent="0.3">
      <c r="A672" s="2"/>
      <c r="B672" s="2"/>
      <c r="F672" s="5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J672" s="17"/>
    </row>
    <row r="673" spans="1:62" x14ac:dyDescent="0.3">
      <c r="A673" s="2"/>
      <c r="B673" s="2"/>
      <c r="F673" s="5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J673" s="17"/>
    </row>
    <row r="674" spans="1:62" x14ac:dyDescent="0.3">
      <c r="A674" s="2"/>
      <c r="B674" s="2"/>
      <c r="F674" s="5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J674" s="17"/>
    </row>
    <row r="675" spans="1:62" x14ac:dyDescent="0.3">
      <c r="A675" s="2"/>
      <c r="B675" s="2"/>
      <c r="F675" s="5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J675" s="17"/>
    </row>
    <row r="676" spans="1:62" x14ac:dyDescent="0.3">
      <c r="A676" s="2"/>
      <c r="B676" s="2"/>
      <c r="F676" s="5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J676" s="17"/>
    </row>
    <row r="677" spans="1:62" x14ac:dyDescent="0.3">
      <c r="A677" s="2"/>
      <c r="B677" s="2"/>
      <c r="F677" s="5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J677" s="17"/>
    </row>
    <row r="678" spans="1:62" x14ac:dyDescent="0.3">
      <c r="A678" s="2"/>
      <c r="B678" s="2"/>
      <c r="F678" s="5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J678" s="17"/>
    </row>
    <row r="679" spans="1:62" x14ac:dyDescent="0.3">
      <c r="A679" s="2"/>
      <c r="B679" s="2"/>
      <c r="F679" s="5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J679" s="17"/>
    </row>
    <row r="680" spans="1:62" x14ac:dyDescent="0.3">
      <c r="A680" s="2"/>
      <c r="B680" s="2"/>
      <c r="F680" s="5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J680" s="17"/>
    </row>
    <row r="681" spans="1:62" x14ac:dyDescent="0.3">
      <c r="A681" s="2"/>
      <c r="B681" s="2"/>
      <c r="F681" s="5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J681" s="17"/>
    </row>
    <row r="682" spans="1:62" x14ac:dyDescent="0.3">
      <c r="A682" s="2"/>
      <c r="B682" s="2"/>
      <c r="F682" s="5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J682" s="17"/>
    </row>
    <row r="683" spans="1:62" x14ac:dyDescent="0.3">
      <c r="A683" s="2"/>
      <c r="B683" s="2"/>
      <c r="F683" s="5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J683" s="17"/>
    </row>
    <row r="684" spans="1:62" x14ac:dyDescent="0.3">
      <c r="A684" s="2"/>
      <c r="B684" s="2"/>
      <c r="F684" s="5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J684" s="17"/>
    </row>
    <row r="685" spans="1:62" x14ac:dyDescent="0.3">
      <c r="A685" s="2"/>
      <c r="B685" s="2"/>
      <c r="F685" s="5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J685" s="17"/>
    </row>
    <row r="686" spans="1:62" x14ac:dyDescent="0.3">
      <c r="A686" s="2"/>
      <c r="B686" s="2"/>
      <c r="F686" s="5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J686" s="17"/>
    </row>
    <row r="687" spans="1:62" x14ac:dyDescent="0.3">
      <c r="A687" s="2"/>
      <c r="B687" s="2"/>
      <c r="F687" s="5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J687" s="17"/>
    </row>
    <row r="688" spans="1:62" x14ac:dyDescent="0.3">
      <c r="A688" s="2"/>
      <c r="B688" s="2"/>
      <c r="F688" s="5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J688" s="17"/>
    </row>
    <row r="689" spans="1:62" x14ac:dyDescent="0.3">
      <c r="A689" s="2"/>
      <c r="B689" s="2"/>
      <c r="F689" s="5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J689" s="17"/>
    </row>
    <row r="690" spans="1:62" x14ac:dyDescent="0.3">
      <c r="A690" s="2"/>
      <c r="B690" s="2"/>
      <c r="F690" s="5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J690" s="17"/>
    </row>
    <row r="691" spans="1:62" x14ac:dyDescent="0.3">
      <c r="A691" s="2"/>
      <c r="B691" s="2"/>
      <c r="F691" s="5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J691" s="17"/>
    </row>
    <row r="692" spans="1:62" x14ac:dyDescent="0.3">
      <c r="A692" s="2"/>
      <c r="B692" s="2"/>
      <c r="F692" s="5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J692" s="17"/>
    </row>
    <row r="693" spans="1:62" x14ac:dyDescent="0.3">
      <c r="A693" s="2"/>
      <c r="B693" s="2"/>
      <c r="F693" s="5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J693" s="17"/>
    </row>
    <row r="694" spans="1:62" x14ac:dyDescent="0.3">
      <c r="A694" s="2"/>
      <c r="B694" s="2"/>
      <c r="F694" s="5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J694" s="17"/>
    </row>
    <row r="695" spans="1:62" x14ac:dyDescent="0.3">
      <c r="A695" s="2"/>
      <c r="B695" s="2"/>
      <c r="F695" s="5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J695" s="17"/>
    </row>
    <row r="696" spans="1:62" x14ac:dyDescent="0.3">
      <c r="A696" s="2"/>
      <c r="B696" s="2"/>
      <c r="F696" s="5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J696" s="17"/>
    </row>
    <row r="697" spans="1:62" x14ac:dyDescent="0.3">
      <c r="A697" s="2"/>
      <c r="B697" s="2"/>
      <c r="F697" s="5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J697" s="17"/>
    </row>
    <row r="698" spans="1:62" x14ac:dyDescent="0.3">
      <c r="A698" s="2"/>
      <c r="B698" s="2"/>
      <c r="F698" s="5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J698" s="17"/>
    </row>
    <row r="699" spans="1:62" x14ac:dyDescent="0.3">
      <c r="A699" s="2"/>
      <c r="B699" s="2"/>
      <c r="F699" s="5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J699" s="17"/>
    </row>
    <row r="700" spans="1:62" x14ac:dyDescent="0.3">
      <c r="A700" s="2"/>
      <c r="B700" s="2"/>
      <c r="F700" s="5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J700" s="17"/>
    </row>
    <row r="701" spans="1:62" x14ac:dyDescent="0.3">
      <c r="A701" s="2"/>
      <c r="B701" s="2"/>
      <c r="F701" s="5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J701" s="17"/>
    </row>
    <row r="702" spans="1:62" x14ac:dyDescent="0.3">
      <c r="A702" s="2"/>
      <c r="B702" s="2"/>
      <c r="F702" s="5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J702" s="17"/>
    </row>
    <row r="703" spans="1:62" x14ac:dyDescent="0.3">
      <c r="A703" s="2"/>
      <c r="B703" s="2"/>
      <c r="F703" s="5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J703" s="17"/>
    </row>
    <row r="704" spans="1:62" x14ac:dyDescent="0.3">
      <c r="A704" s="2"/>
      <c r="B704" s="2"/>
      <c r="F704" s="5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J704" s="17"/>
    </row>
    <row r="705" spans="1:62" x14ac:dyDescent="0.3">
      <c r="A705" s="2"/>
      <c r="B705" s="2"/>
      <c r="F705" s="5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J705" s="17"/>
    </row>
    <row r="706" spans="1:62" x14ac:dyDescent="0.3">
      <c r="A706" s="2"/>
      <c r="B706" s="2"/>
      <c r="F706" s="5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J706" s="17"/>
    </row>
    <row r="707" spans="1:62" x14ac:dyDescent="0.3">
      <c r="A707" s="2"/>
      <c r="B707" s="2"/>
      <c r="F707" s="5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J707" s="17"/>
    </row>
    <row r="708" spans="1:62" x14ac:dyDescent="0.3">
      <c r="A708" s="2"/>
      <c r="B708" s="2"/>
      <c r="F708" s="5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J708" s="17"/>
    </row>
    <row r="709" spans="1:62" x14ac:dyDescent="0.3">
      <c r="A709" s="2"/>
      <c r="B709" s="2"/>
      <c r="F709" s="5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J709" s="17"/>
    </row>
    <row r="710" spans="1:62" x14ac:dyDescent="0.3">
      <c r="A710" s="2"/>
      <c r="B710" s="2"/>
      <c r="F710" s="5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J710" s="17"/>
    </row>
    <row r="711" spans="1:62" x14ac:dyDescent="0.3">
      <c r="A711" s="2"/>
      <c r="B711" s="2"/>
      <c r="F711" s="5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J711" s="17"/>
    </row>
    <row r="712" spans="1:62" x14ac:dyDescent="0.3">
      <c r="A712" s="2"/>
      <c r="B712" s="2"/>
      <c r="F712" s="5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J712" s="17"/>
    </row>
    <row r="713" spans="1:62" x14ac:dyDescent="0.3">
      <c r="A713" s="2"/>
      <c r="B713" s="2"/>
      <c r="F713" s="5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J713" s="17"/>
    </row>
    <row r="714" spans="1:62" x14ac:dyDescent="0.3">
      <c r="A714" s="2"/>
      <c r="B714" s="2"/>
      <c r="F714" s="5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J714" s="17"/>
    </row>
    <row r="715" spans="1:62" x14ac:dyDescent="0.3">
      <c r="A715" s="2"/>
      <c r="B715" s="2"/>
      <c r="F715" s="5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J715" s="17"/>
    </row>
    <row r="716" spans="1:62" x14ac:dyDescent="0.3">
      <c r="A716" s="2"/>
      <c r="B716" s="2"/>
      <c r="F716" s="5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J716" s="17"/>
    </row>
    <row r="717" spans="1:62" x14ac:dyDescent="0.3">
      <c r="A717" s="2"/>
      <c r="B717" s="2"/>
      <c r="F717" s="5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J717" s="17"/>
    </row>
    <row r="718" spans="1:62" x14ac:dyDescent="0.3">
      <c r="A718" s="2"/>
      <c r="B718" s="2"/>
      <c r="F718" s="5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J718" s="17"/>
    </row>
    <row r="719" spans="1:62" x14ac:dyDescent="0.3">
      <c r="A719" s="2"/>
      <c r="B719" s="2"/>
      <c r="F719" s="5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J719" s="17"/>
    </row>
    <row r="720" spans="1:62" x14ac:dyDescent="0.3">
      <c r="A720" s="2"/>
      <c r="B720" s="2"/>
      <c r="F720" s="5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J720" s="17"/>
    </row>
    <row r="721" spans="1:62" x14ac:dyDescent="0.3">
      <c r="A721" s="2"/>
      <c r="B721" s="2"/>
      <c r="F721" s="5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J721" s="17"/>
    </row>
    <row r="722" spans="1:62" x14ac:dyDescent="0.3">
      <c r="A722" s="2"/>
      <c r="B722" s="2"/>
      <c r="F722" s="5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J722" s="17"/>
    </row>
    <row r="723" spans="1:62" x14ac:dyDescent="0.3">
      <c r="A723" s="2"/>
      <c r="B723" s="2"/>
      <c r="F723" s="5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J723" s="17"/>
    </row>
    <row r="724" spans="1:62" x14ac:dyDescent="0.3">
      <c r="A724" s="2"/>
      <c r="B724" s="2"/>
      <c r="F724" s="5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J724" s="17"/>
    </row>
    <row r="725" spans="1:62" x14ac:dyDescent="0.3">
      <c r="A725" s="2"/>
      <c r="B725" s="2"/>
      <c r="F725" s="5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J725" s="17"/>
    </row>
    <row r="726" spans="1:62" x14ac:dyDescent="0.3">
      <c r="A726" s="2"/>
      <c r="B726" s="2"/>
      <c r="F726" s="5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J726" s="17"/>
    </row>
    <row r="727" spans="1:62" x14ac:dyDescent="0.3">
      <c r="A727" s="2"/>
      <c r="B727" s="2"/>
      <c r="F727" s="5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J727" s="17"/>
    </row>
    <row r="728" spans="1:62" x14ac:dyDescent="0.3">
      <c r="A728" s="2"/>
      <c r="B728" s="2"/>
      <c r="F728" s="5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J728" s="17"/>
    </row>
    <row r="729" spans="1:62" x14ac:dyDescent="0.3">
      <c r="A729" s="2"/>
      <c r="B729" s="2"/>
      <c r="F729" s="5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J729" s="17"/>
    </row>
    <row r="730" spans="1:62" x14ac:dyDescent="0.3">
      <c r="A730" s="2"/>
      <c r="B730" s="2"/>
      <c r="F730" s="5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J730" s="17"/>
    </row>
    <row r="731" spans="1:62" x14ac:dyDescent="0.3">
      <c r="A731" s="2"/>
      <c r="B731" s="2"/>
      <c r="F731" s="5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J731" s="17"/>
    </row>
    <row r="732" spans="1:62" x14ac:dyDescent="0.3">
      <c r="A732" s="2"/>
      <c r="B732" s="2"/>
      <c r="F732" s="5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J732" s="17"/>
    </row>
    <row r="733" spans="1:62" x14ac:dyDescent="0.3">
      <c r="A733" s="2"/>
      <c r="B733" s="2"/>
      <c r="F733" s="5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J733" s="17"/>
    </row>
    <row r="734" spans="1:62" x14ac:dyDescent="0.3">
      <c r="A734" s="2"/>
      <c r="B734" s="2"/>
      <c r="F734" s="5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J734" s="17"/>
    </row>
    <row r="735" spans="1:62" x14ac:dyDescent="0.3">
      <c r="A735" s="2"/>
      <c r="B735" s="2"/>
      <c r="F735" s="5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J735" s="17"/>
    </row>
    <row r="736" spans="1:62" x14ac:dyDescent="0.3">
      <c r="A736" s="2"/>
      <c r="B736" s="2"/>
      <c r="F736" s="5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J736" s="17"/>
    </row>
    <row r="737" spans="1:62" x14ac:dyDescent="0.3">
      <c r="A737" s="2"/>
      <c r="B737" s="2"/>
      <c r="F737" s="5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J737" s="17"/>
    </row>
    <row r="738" spans="1:62" x14ac:dyDescent="0.3">
      <c r="A738" s="2"/>
      <c r="B738" s="2"/>
      <c r="F738" s="5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J738" s="17"/>
    </row>
    <row r="739" spans="1:62" x14ac:dyDescent="0.3">
      <c r="A739" s="2"/>
      <c r="B739" s="2"/>
      <c r="F739" s="5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J739" s="17"/>
    </row>
    <row r="740" spans="1:62" x14ac:dyDescent="0.3">
      <c r="A740" s="2"/>
      <c r="B740" s="2"/>
      <c r="F740" s="5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J740" s="17"/>
    </row>
    <row r="741" spans="1:62" x14ac:dyDescent="0.3">
      <c r="A741" s="2"/>
      <c r="B741" s="2"/>
      <c r="F741" s="5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J741" s="17"/>
    </row>
    <row r="742" spans="1:62" x14ac:dyDescent="0.3">
      <c r="A742" s="2"/>
      <c r="B742" s="2"/>
      <c r="F742" s="5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J742" s="17"/>
    </row>
    <row r="743" spans="1:62" x14ac:dyDescent="0.3">
      <c r="A743" s="2"/>
      <c r="B743" s="2"/>
      <c r="F743" s="5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J743" s="17"/>
    </row>
    <row r="744" spans="1:62" x14ac:dyDescent="0.3">
      <c r="A744" s="2"/>
      <c r="B744" s="2"/>
      <c r="F744" s="5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J744" s="17"/>
    </row>
    <row r="745" spans="1:62" x14ac:dyDescent="0.3">
      <c r="A745" s="2"/>
      <c r="B745" s="2"/>
      <c r="F745" s="5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J745" s="17"/>
    </row>
    <row r="746" spans="1:62" x14ac:dyDescent="0.3">
      <c r="A746" s="2"/>
      <c r="B746" s="2"/>
      <c r="F746" s="5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J746" s="17"/>
    </row>
    <row r="747" spans="1:62" x14ac:dyDescent="0.3">
      <c r="A747" s="2"/>
      <c r="B747" s="2"/>
      <c r="F747" s="5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J747" s="17"/>
    </row>
    <row r="748" spans="1:62" x14ac:dyDescent="0.3">
      <c r="A748" s="2"/>
      <c r="B748" s="2"/>
      <c r="F748" s="5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J748" s="17"/>
    </row>
    <row r="749" spans="1:62" x14ac:dyDescent="0.3">
      <c r="A749" s="2"/>
      <c r="B749" s="2"/>
      <c r="F749" s="5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J749" s="17"/>
    </row>
    <row r="750" spans="1:62" x14ac:dyDescent="0.3">
      <c r="A750" s="2"/>
      <c r="B750" s="2"/>
      <c r="F750" s="5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J750" s="17"/>
    </row>
    <row r="751" spans="1:62" x14ac:dyDescent="0.3">
      <c r="A751" s="2"/>
      <c r="B751" s="2"/>
      <c r="F751" s="5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J751" s="17"/>
    </row>
    <row r="752" spans="1:62" x14ac:dyDescent="0.3">
      <c r="A752" s="2"/>
      <c r="B752" s="2"/>
      <c r="F752" s="5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J752" s="17"/>
    </row>
    <row r="753" spans="1:62" x14ac:dyDescent="0.3">
      <c r="A753" s="2"/>
      <c r="B753" s="2"/>
      <c r="F753" s="5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J753" s="17"/>
    </row>
    <row r="754" spans="1:62" x14ac:dyDescent="0.3">
      <c r="A754" s="2"/>
      <c r="B754" s="2"/>
      <c r="F754" s="5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J754" s="17"/>
    </row>
    <row r="755" spans="1:62" x14ac:dyDescent="0.3">
      <c r="A755" s="2"/>
      <c r="B755" s="2"/>
      <c r="F755" s="5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J755" s="17"/>
    </row>
    <row r="756" spans="1:62" x14ac:dyDescent="0.3">
      <c r="A756" s="2"/>
      <c r="B756" s="2"/>
      <c r="F756" s="5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J756" s="17"/>
    </row>
    <row r="757" spans="1:62" x14ac:dyDescent="0.3">
      <c r="A757" s="2"/>
      <c r="B757" s="2"/>
      <c r="F757" s="5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J757" s="17"/>
    </row>
    <row r="758" spans="1:62" x14ac:dyDescent="0.3">
      <c r="A758" s="2"/>
      <c r="B758" s="2"/>
      <c r="F758" s="5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J758" s="17"/>
    </row>
    <row r="759" spans="1:62" x14ac:dyDescent="0.3">
      <c r="A759" s="2"/>
      <c r="B759" s="2"/>
      <c r="F759" s="5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J759" s="17"/>
    </row>
    <row r="760" spans="1:62" x14ac:dyDescent="0.3">
      <c r="A760" s="2"/>
      <c r="B760" s="2"/>
      <c r="F760" s="5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J760" s="17"/>
    </row>
    <row r="761" spans="1:62" x14ac:dyDescent="0.3">
      <c r="A761" s="2"/>
      <c r="B761" s="2"/>
      <c r="F761" s="5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J761" s="17"/>
    </row>
    <row r="762" spans="1:62" x14ac:dyDescent="0.3">
      <c r="A762" s="2"/>
      <c r="B762" s="2"/>
      <c r="F762" s="5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J762" s="17"/>
    </row>
    <row r="763" spans="1:62" x14ac:dyDescent="0.3">
      <c r="A763" s="2"/>
      <c r="B763" s="2"/>
      <c r="F763" s="5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J763" s="17"/>
    </row>
    <row r="764" spans="1:62" x14ac:dyDescent="0.3">
      <c r="A764" s="2"/>
      <c r="B764" s="2"/>
      <c r="F764" s="5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J764" s="17"/>
    </row>
    <row r="765" spans="1:62" x14ac:dyDescent="0.3">
      <c r="A765" s="2"/>
      <c r="B765" s="2"/>
      <c r="F765" s="5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J765" s="17"/>
    </row>
    <row r="766" spans="1:62" x14ac:dyDescent="0.3">
      <c r="A766" s="2"/>
      <c r="B766" s="2"/>
      <c r="F766" s="5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J766" s="17"/>
    </row>
    <row r="767" spans="1:62" x14ac:dyDescent="0.3">
      <c r="A767" s="2"/>
      <c r="B767" s="2"/>
      <c r="F767" s="5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J767" s="17"/>
    </row>
    <row r="768" spans="1:62" x14ac:dyDescent="0.3">
      <c r="A768" s="2"/>
      <c r="B768" s="2"/>
      <c r="F768" s="5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J768" s="17"/>
    </row>
    <row r="769" spans="1:62" x14ac:dyDescent="0.3">
      <c r="A769" s="2"/>
      <c r="B769" s="2"/>
      <c r="F769" s="5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J769" s="17"/>
    </row>
    <row r="770" spans="1:62" x14ac:dyDescent="0.3">
      <c r="A770" s="2"/>
      <c r="B770" s="2"/>
      <c r="F770" s="5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J770" s="17"/>
    </row>
    <row r="771" spans="1:62" x14ac:dyDescent="0.3">
      <c r="A771" s="2"/>
      <c r="B771" s="2"/>
      <c r="F771" s="5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J771" s="17"/>
    </row>
    <row r="772" spans="1:62" x14ac:dyDescent="0.3">
      <c r="A772" s="2"/>
      <c r="B772" s="2"/>
      <c r="F772" s="5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J772" s="17"/>
    </row>
    <row r="773" spans="1:62" x14ac:dyDescent="0.3">
      <c r="A773" s="2"/>
      <c r="B773" s="2"/>
      <c r="F773" s="5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J773" s="17"/>
    </row>
    <row r="774" spans="1:62" x14ac:dyDescent="0.3">
      <c r="A774" s="2"/>
      <c r="B774" s="2"/>
      <c r="F774" s="5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J774" s="17"/>
    </row>
    <row r="775" spans="1:62" x14ac:dyDescent="0.3">
      <c r="A775" s="2"/>
      <c r="B775" s="2"/>
      <c r="F775" s="5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J775" s="17"/>
    </row>
    <row r="776" spans="1:62" x14ac:dyDescent="0.3">
      <c r="A776" s="2"/>
      <c r="B776" s="2"/>
      <c r="F776" s="5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J776" s="17"/>
    </row>
    <row r="777" spans="1:62" x14ac:dyDescent="0.3">
      <c r="A777" s="2"/>
      <c r="B777" s="2"/>
      <c r="F777" s="5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J777" s="17"/>
    </row>
    <row r="778" spans="1:62" x14ac:dyDescent="0.3">
      <c r="A778" s="2"/>
      <c r="B778" s="2"/>
      <c r="F778" s="5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J778" s="17"/>
    </row>
    <row r="779" spans="1:62" x14ac:dyDescent="0.3">
      <c r="A779" s="2"/>
      <c r="B779" s="2"/>
      <c r="F779" s="5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J779" s="17"/>
    </row>
    <row r="780" spans="1:62" x14ac:dyDescent="0.3">
      <c r="A780" s="2"/>
      <c r="B780" s="2"/>
      <c r="F780" s="5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J780" s="17"/>
    </row>
    <row r="781" spans="1:62" x14ac:dyDescent="0.3">
      <c r="A781" s="2"/>
      <c r="B781" s="2"/>
      <c r="F781" s="5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J781" s="17"/>
    </row>
    <row r="782" spans="1:62" x14ac:dyDescent="0.3">
      <c r="A782" s="2"/>
      <c r="B782" s="2"/>
      <c r="F782" s="5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J782" s="17"/>
    </row>
    <row r="783" spans="1:62" x14ac:dyDescent="0.3">
      <c r="A783" s="2"/>
      <c r="B783" s="2"/>
      <c r="F783" s="5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J783" s="17"/>
    </row>
    <row r="784" spans="1:62" x14ac:dyDescent="0.3">
      <c r="A784" s="2"/>
      <c r="B784" s="2"/>
      <c r="F784" s="5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J784" s="17"/>
    </row>
    <row r="785" spans="1:62" x14ac:dyDescent="0.3">
      <c r="A785" s="2"/>
      <c r="B785" s="2"/>
      <c r="F785" s="5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J785" s="17"/>
    </row>
    <row r="786" spans="1:62" x14ac:dyDescent="0.3">
      <c r="A786" s="2"/>
      <c r="B786" s="2"/>
      <c r="F786" s="5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J786" s="17"/>
    </row>
    <row r="787" spans="1:62" x14ac:dyDescent="0.3">
      <c r="A787" s="2"/>
      <c r="B787" s="2"/>
      <c r="F787" s="5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J787" s="17"/>
    </row>
    <row r="788" spans="1:62" x14ac:dyDescent="0.3">
      <c r="A788" s="2"/>
      <c r="B788" s="2"/>
      <c r="F788" s="5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J788" s="17"/>
    </row>
    <row r="789" spans="1:62" x14ac:dyDescent="0.3">
      <c r="A789" s="2"/>
      <c r="B789" s="2"/>
      <c r="F789" s="5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J789" s="17"/>
    </row>
    <row r="790" spans="1:62" x14ac:dyDescent="0.3">
      <c r="A790" s="2"/>
      <c r="B790" s="2"/>
      <c r="F790" s="5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J790" s="17"/>
    </row>
    <row r="791" spans="1:62" x14ac:dyDescent="0.3">
      <c r="A791" s="2"/>
      <c r="B791" s="2"/>
      <c r="F791" s="5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J791" s="17"/>
    </row>
    <row r="792" spans="1:62" x14ac:dyDescent="0.3">
      <c r="A792" s="2"/>
      <c r="B792" s="2"/>
      <c r="F792" s="5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J792" s="17"/>
    </row>
    <row r="793" spans="1:62" x14ac:dyDescent="0.3">
      <c r="A793" s="2"/>
      <c r="B793" s="2"/>
      <c r="F793" s="5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J793" s="17"/>
    </row>
    <row r="794" spans="1:62" x14ac:dyDescent="0.3">
      <c r="A794" s="2"/>
      <c r="B794" s="2"/>
      <c r="F794" s="5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J794" s="17"/>
    </row>
    <row r="795" spans="1:62" x14ac:dyDescent="0.3">
      <c r="A795" s="2"/>
      <c r="B795" s="2"/>
      <c r="F795" s="5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J795" s="17"/>
    </row>
    <row r="796" spans="1:62" x14ac:dyDescent="0.3">
      <c r="A796" s="2"/>
      <c r="B796" s="2"/>
      <c r="F796" s="5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J796" s="17"/>
    </row>
    <row r="797" spans="1:62" x14ac:dyDescent="0.3">
      <c r="A797" s="2"/>
      <c r="B797" s="2"/>
      <c r="F797" s="5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J797" s="17"/>
    </row>
    <row r="798" spans="1:62" x14ac:dyDescent="0.3">
      <c r="A798" s="2"/>
      <c r="B798" s="2"/>
      <c r="F798" s="5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J798" s="17"/>
    </row>
    <row r="799" spans="1:62" x14ac:dyDescent="0.3">
      <c r="A799" s="2"/>
      <c r="B799" s="2"/>
      <c r="F799" s="5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J799" s="17"/>
    </row>
    <row r="800" spans="1:62" x14ac:dyDescent="0.3">
      <c r="A800" s="2"/>
      <c r="B800" s="2"/>
      <c r="F800" s="5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J800" s="17"/>
    </row>
    <row r="801" spans="1:62" x14ac:dyDescent="0.3">
      <c r="A801" s="2"/>
      <c r="B801" s="2"/>
      <c r="F801" s="5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J801" s="17"/>
    </row>
    <row r="802" spans="1:62" x14ac:dyDescent="0.3">
      <c r="A802" s="2"/>
      <c r="B802" s="2"/>
      <c r="F802" s="5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J802" s="17"/>
    </row>
    <row r="803" spans="1:62" x14ac:dyDescent="0.3">
      <c r="A803" s="2"/>
      <c r="B803" s="2"/>
      <c r="F803" s="5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J803" s="17"/>
    </row>
    <row r="804" spans="1:62" x14ac:dyDescent="0.3">
      <c r="A804" s="2"/>
      <c r="B804" s="2"/>
      <c r="F804" s="5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J804" s="17"/>
    </row>
    <row r="805" spans="1:62" x14ac:dyDescent="0.3">
      <c r="A805" s="2"/>
      <c r="B805" s="2"/>
      <c r="F805" s="5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J805" s="17"/>
    </row>
    <row r="806" spans="1:62" x14ac:dyDescent="0.3">
      <c r="A806" s="2"/>
      <c r="B806" s="2"/>
      <c r="F806" s="5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J806" s="17"/>
    </row>
    <row r="807" spans="1:62" x14ac:dyDescent="0.3">
      <c r="A807" s="2"/>
      <c r="B807" s="2"/>
      <c r="F807" s="5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J807" s="17"/>
    </row>
    <row r="808" spans="1:62" x14ac:dyDescent="0.3">
      <c r="A808" s="2"/>
      <c r="B808" s="2"/>
      <c r="F808" s="5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J808" s="17"/>
    </row>
    <row r="809" spans="1:62" x14ac:dyDescent="0.3">
      <c r="A809" s="2"/>
      <c r="B809" s="2"/>
      <c r="F809" s="5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J809" s="17"/>
    </row>
    <row r="810" spans="1:62" x14ac:dyDescent="0.3">
      <c r="A810" s="2"/>
      <c r="B810" s="2"/>
      <c r="F810" s="5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J810" s="17"/>
    </row>
    <row r="811" spans="1:62" x14ac:dyDescent="0.3">
      <c r="A811" s="2"/>
      <c r="B811" s="2"/>
      <c r="F811" s="5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J811" s="17"/>
    </row>
    <row r="812" spans="1:62" x14ac:dyDescent="0.3">
      <c r="A812" s="2"/>
      <c r="B812" s="2"/>
      <c r="F812" s="5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J812" s="17"/>
    </row>
    <row r="813" spans="1:62" x14ac:dyDescent="0.3">
      <c r="A813" s="2"/>
      <c r="B813" s="2"/>
      <c r="F813" s="5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J813" s="17"/>
    </row>
    <row r="814" spans="1:62" x14ac:dyDescent="0.3">
      <c r="A814" s="2"/>
      <c r="B814" s="2"/>
      <c r="F814" s="5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J814" s="17"/>
    </row>
    <row r="815" spans="1:62" x14ac:dyDescent="0.3">
      <c r="A815" s="2"/>
      <c r="B815" s="2"/>
      <c r="F815" s="5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J815" s="17"/>
    </row>
    <row r="816" spans="1:62" x14ac:dyDescent="0.3">
      <c r="A816" s="2"/>
      <c r="B816" s="2"/>
      <c r="F816" s="5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J816" s="17"/>
    </row>
    <row r="817" spans="1:62" x14ac:dyDescent="0.3">
      <c r="A817" s="2"/>
      <c r="B817" s="2"/>
      <c r="F817" s="5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J817" s="17"/>
    </row>
    <row r="818" spans="1:62" x14ac:dyDescent="0.3">
      <c r="A818" s="2"/>
      <c r="B818" s="2"/>
      <c r="F818" s="5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J818" s="17"/>
    </row>
    <row r="819" spans="1:62" x14ac:dyDescent="0.3">
      <c r="A819" s="2"/>
      <c r="B819" s="2"/>
      <c r="F819" s="5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J819" s="17"/>
    </row>
    <row r="820" spans="1:62" x14ac:dyDescent="0.3">
      <c r="A820" s="2"/>
      <c r="B820" s="2"/>
      <c r="F820" s="5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J820" s="17"/>
    </row>
    <row r="821" spans="1:62" x14ac:dyDescent="0.3">
      <c r="A821" s="2"/>
      <c r="B821" s="2"/>
      <c r="F821" s="5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J821" s="17"/>
    </row>
    <row r="822" spans="1:62" x14ac:dyDescent="0.3">
      <c r="A822" s="2"/>
      <c r="B822" s="2"/>
      <c r="F822" s="5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J822" s="17"/>
    </row>
    <row r="823" spans="1:62" x14ac:dyDescent="0.3">
      <c r="A823" s="2"/>
      <c r="B823" s="2"/>
      <c r="F823" s="5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J823" s="17"/>
    </row>
    <row r="824" spans="1:62" x14ac:dyDescent="0.3">
      <c r="A824" s="2"/>
      <c r="B824" s="2"/>
      <c r="F824" s="5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J824" s="17"/>
    </row>
    <row r="825" spans="1:62" x14ac:dyDescent="0.3">
      <c r="A825" s="2"/>
      <c r="B825" s="2"/>
      <c r="F825" s="5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J825" s="17"/>
    </row>
    <row r="826" spans="1:62" x14ac:dyDescent="0.3">
      <c r="A826" s="2"/>
      <c r="B826" s="2"/>
      <c r="F826" s="5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J826" s="17"/>
    </row>
    <row r="827" spans="1:62" x14ac:dyDescent="0.3">
      <c r="A827" s="2"/>
      <c r="B827" s="2"/>
      <c r="F827" s="5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J827" s="17"/>
    </row>
    <row r="828" spans="1:62" x14ac:dyDescent="0.3">
      <c r="A828" s="2"/>
      <c r="B828" s="2"/>
      <c r="F828" s="5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J828" s="17"/>
    </row>
    <row r="829" spans="1:62" x14ac:dyDescent="0.3">
      <c r="A829" s="2"/>
      <c r="B829" s="2"/>
      <c r="F829" s="5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J829" s="17"/>
    </row>
    <row r="830" spans="1:62" x14ac:dyDescent="0.3">
      <c r="A830" s="2"/>
      <c r="B830" s="2"/>
      <c r="F830" s="5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J830" s="17"/>
    </row>
    <row r="831" spans="1:62" x14ac:dyDescent="0.3">
      <c r="A831" s="2"/>
      <c r="B831" s="2"/>
      <c r="F831" s="5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J831" s="17"/>
    </row>
    <row r="832" spans="1:62" x14ac:dyDescent="0.3">
      <c r="A832" s="2"/>
      <c r="B832" s="2"/>
      <c r="F832" s="5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J832" s="17"/>
    </row>
    <row r="833" spans="1:62" x14ac:dyDescent="0.3">
      <c r="A833" s="2"/>
      <c r="B833" s="2"/>
      <c r="F833" s="5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J833" s="17"/>
    </row>
    <row r="834" spans="1:62" x14ac:dyDescent="0.3">
      <c r="A834" s="2"/>
      <c r="B834" s="2"/>
      <c r="F834" s="5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J834" s="17"/>
    </row>
    <row r="835" spans="1:62" x14ac:dyDescent="0.3">
      <c r="A835" s="2"/>
      <c r="B835" s="2"/>
      <c r="F835" s="5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J835" s="17"/>
    </row>
    <row r="836" spans="1:62" x14ac:dyDescent="0.3">
      <c r="A836" s="2"/>
      <c r="B836" s="2"/>
      <c r="F836" s="5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J836" s="17"/>
    </row>
    <row r="837" spans="1:62" x14ac:dyDescent="0.3">
      <c r="A837" s="2"/>
      <c r="B837" s="2"/>
      <c r="F837" s="5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J837" s="17"/>
    </row>
    <row r="838" spans="1:62" x14ac:dyDescent="0.3">
      <c r="A838" s="2"/>
      <c r="B838" s="2"/>
      <c r="F838" s="5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J838" s="17"/>
    </row>
    <row r="839" spans="1:62" x14ac:dyDescent="0.3">
      <c r="A839" s="2"/>
      <c r="B839" s="2"/>
      <c r="F839" s="5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J839" s="17"/>
    </row>
    <row r="840" spans="1:62" x14ac:dyDescent="0.3">
      <c r="A840" s="2"/>
      <c r="B840" s="2"/>
      <c r="F840" s="5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J840" s="17"/>
    </row>
    <row r="841" spans="1:62" x14ac:dyDescent="0.3">
      <c r="A841" s="2"/>
      <c r="B841" s="2"/>
      <c r="F841" s="5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J841" s="17"/>
    </row>
    <row r="842" spans="1:62" x14ac:dyDescent="0.3">
      <c r="A842" s="2"/>
      <c r="B842" s="2"/>
      <c r="F842" s="5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J842" s="17"/>
    </row>
    <row r="843" spans="1:62" x14ac:dyDescent="0.3">
      <c r="A843" s="2"/>
      <c r="B843" s="2"/>
      <c r="F843" s="5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J843" s="17"/>
    </row>
    <row r="844" spans="1:62" x14ac:dyDescent="0.3">
      <c r="A844" s="2"/>
      <c r="B844" s="2"/>
      <c r="F844" s="5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J844" s="17"/>
    </row>
    <row r="845" spans="1:62" x14ac:dyDescent="0.3">
      <c r="A845" s="2"/>
      <c r="B845" s="2"/>
      <c r="F845" s="5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J845" s="17"/>
    </row>
    <row r="846" spans="1:62" x14ac:dyDescent="0.3">
      <c r="A846" s="2"/>
      <c r="B846" s="2"/>
      <c r="F846" s="5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J846" s="17"/>
    </row>
    <row r="847" spans="1:62" x14ac:dyDescent="0.3">
      <c r="A847" s="2"/>
      <c r="B847" s="2"/>
      <c r="F847" s="5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J847" s="17"/>
    </row>
    <row r="848" spans="1:62" x14ac:dyDescent="0.3">
      <c r="A848" s="2"/>
      <c r="B848" s="2"/>
      <c r="F848" s="5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J848" s="17"/>
    </row>
    <row r="849" spans="1:62" x14ac:dyDescent="0.3">
      <c r="A849" s="2"/>
      <c r="B849" s="2"/>
      <c r="F849" s="5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J849" s="17"/>
    </row>
    <row r="850" spans="1:62" x14ac:dyDescent="0.3">
      <c r="A850" s="2"/>
      <c r="B850" s="2"/>
      <c r="F850" s="5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J850" s="17"/>
    </row>
    <row r="851" spans="1:62" x14ac:dyDescent="0.3">
      <c r="A851" s="2"/>
      <c r="B851" s="2"/>
      <c r="F851" s="5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J851" s="17"/>
    </row>
    <row r="852" spans="1:62" x14ac:dyDescent="0.3">
      <c r="A852" s="2"/>
      <c r="B852" s="2"/>
      <c r="F852" s="5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J852" s="17"/>
    </row>
    <row r="853" spans="1:62" x14ac:dyDescent="0.3">
      <c r="A853" s="2"/>
      <c r="B853" s="2"/>
      <c r="F853" s="5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J853" s="17"/>
    </row>
    <row r="854" spans="1:62" x14ac:dyDescent="0.3">
      <c r="A854" s="2"/>
      <c r="B854" s="2"/>
      <c r="F854" s="5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J854" s="17"/>
    </row>
    <row r="855" spans="1:62" x14ac:dyDescent="0.3">
      <c r="A855" s="2"/>
      <c r="B855" s="2"/>
      <c r="F855" s="5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J855" s="17"/>
    </row>
    <row r="856" spans="1:62" x14ac:dyDescent="0.3">
      <c r="A856" s="2"/>
      <c r="B856" s="2"/>
      <c r="F856" s="5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J856" s="17"/>
    </row>
    <row r="857" spans="1:62" x14ac:dyDescent="0.3">
      <c r="A857" s="2"/>
      <c r="B857" s="2"/>
      <c r="F857" s="5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J857" s="17"/>
    </row>
    <row r="858" spans="1:62" x14ac:dyDescent="0.3">
      <c r="A858" s="2"/>
      <c r="B858" s="2"/>
      <c r="F858" s="5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J858" s="17"/>
    </row>
    <row r="859" spans="1:62" x14ac:dyDescent="0.3">
      <c r="A859" s="2"/>
      <c r="B859" s="2"/>
      <c r="F859" s="5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J859" s="17"/>
    </row>
    <row r="860" spans="1:62" x14ac:dyDescent="0.3">
      <c r="A860" s="2"/>
      <c r="B860" s="2"/>
      <c r="F860" s="5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J860" s="17"/>
    </row>
    <row r="861" spans="1:62" x14ac:dyDescent="0.3">
      <c r="A861" s="2"/>
      <c r="B861" s="2"/>
      <c r="F861" s="5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J861" s="17"/>
    </row>
    <row r="862" spans="1:62" x14ac:dyDescent="0.3">
      <c r="A862" s="2"/>
      <c r="B862" s="2"/>
      <c r="F862" s="5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J862" s="17"/>
    </row>
    <row r="863" spans="1:62" x14ac:dyDescent="0.3">
      <c r="A863" s="2"/>
      <c r="B863" s="2"/>
      <c r="F863" s="5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J863" s="17"/>
    </row>
    <row r="864" spans="1:62" x14ac:dyDescent="0.3">
      <c r="A864" s="2"/>
      <c r="B864" s="2"/>
      <c r="F864" s="5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J864" s="17"/>
    </row>
    <row r="865" spans="1:62" x14ac:dyDescent="0.3">
      <c r="A865" s="2"/>
      <c r="B865" s="2"/>
      <c r="F865" s="5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J865" s="17"/>
    </row>
    <row r="866" spans="1:62" x14ac:dyDescent="0.3">
      <c r="A866" s="2"/>
      <c r="B866" s="2"/>
      <c r="F866" s="5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J866" s="17"/>
    </row>
    <row r="867" spans="1:62" x14ac:dyDescent="0.3">
      <c r="A867" s="2"/>
      <c r="B867" s="2"/>
      <c r="F867" s="5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J867" s="17"/>
    </row>
    <row r="868" spans="1:62" x14ac:dyDescent="0.3">
      <c r="A868" s="2"/>
      <c r="B868" s="2"/>
      <c r="F868" s="5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J868" s="17"/>
    </row>
    <row r="869" spans="1:62" x14ac:dyDescent="0.3">
      <c r="A869" s="2"/>
      <c r="B869" s="2"/>
      <c r="F869" s="5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J869" s="17"/>
    </row>
    <row r="870" spans="1:62" x14ac:dyDescent="0.3">
      <c r="A870" s="2"/>
      <c r="B870" s="2"/>
      <c r="F870" s="5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J870" s="17"/>
    </row>
    <row r="871" spans="1:62" x14ac:dyDescent="0.3">
      <c r="A871" s="2"/>
      <c r="B871" s="2"/>
      <c r="F871" s="5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J871" s="17"/>
    </row>
    <row r="872" spans="1:62" x14ac:dyDescent="0.3">
      <c r="A872" s="2"/>
      <c r="B872" s="2"/>
      <c r="F872" s="5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J872" s="17"/>
    </row>
    <row r="873" spans="1:62" x14ac:dyDescent="0.3">
      <c r="A873" s="2"/>
      <c r="B873" s="2"/>
      <c r="F873" s="5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J873" s="17"/>
    </row>
    <row r="874" spans="1:62" x14ac:dyDescent="0.3">
      <c r="A874" s="2"/>
      <c r="B874" s="2"/>
      <c r="F874" s="5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J874" s="17"/>
    </row>
    <row r="875" spans="1:62" x14ac:dyDescent="0.3">
      <c r="A875" s="2"/>
      <c r="B875" s="2"/>
      <c r="F875" s="5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J875" s="17"/>
    </row>
    <row r="876" spans="1:62" x14ac:dyDescent="0.3">
      <c r="A876" s="2"/>
      <c r="B876" s="2"/>
      <c r="F876" s="5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J876" s="17"/>
    </row>
    <row r="877" spans="1:62" x14ac:dyDescent="0.3">
      <c r="A877" s="2"/>
      <c r="B877" s="2"/>
      <c r="F877" s="5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J877" s="17"/>
    </row>
    <row r="878" spans="1:62" x14ac:dyDescent="0.3">
      <c r="A878" s="2"/>
      <c r="B878" s="2"/>
      <c r="F878" s="5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J878" s="17"/>
    </row>
    <row r="879" spans="1:62" x14ac:dyDescent="0.3">
      <c r="A879" s="2"/>
      <c r="B879" s="2"/>
      <c r="F879" s="5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J879" s="17"/>
    </row>
    <row r="880" spans="1:62" x14ac:dyDescent="0.3">
      <c r="A880" s="2"/>
      <c r="B880" s="2"/>
      <c r="F880" s="5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J880" s="17"/>
    </row>
    <row r="881" spans="1:62" x14ac:dyDescent="0.3">
      <c r="A881" s="2"/>
      <c r="B881" s="2"/>
      <c r="F881" s="5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J881" s="17"/>
    </row>
    <row r="882" spans="1:62" x14ac:dyDescent="0.3">
      <c r="A882" s="2"/>
      <c r="B882" s="2"/>
      <c r="F882" s="5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J882" s="17"/>
    </row>
    <row r="883" spans="1:62" x14ac:dyDescent="0.3">
      <c r="A883" s="2"/>
      <c r="B883" s="2"/>
      <c r="F883" s="5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J883" s="17"/>
    </row>
    <row r="884" spans="1:62" x14ac:dyDescent="0.3">
      <c r="A884" s="2"/>
      <c r="B884" s="2"/>
      <c r="F884" s="5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J884" s="17"/>
    </row>
    <row r="885" spans="1:62" x14ac:dyDescent="0.3">
      <c r="A885" s="2"/>
      <c r="B885" s="2"/>
      <c r="F885" s="5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J885" s="17"/>
    </row>
    <row r="886" spans="1:62" x14ac:dyDescent="0.3">
      <c r="A886" s="2"/>
      <c r="B886" s="2"/>
      <c r="F886" s="5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J886" s="17"/>
    </row>
    <row r="887" spans="1:62" x14ac:dyDescent="0.3">
      <c r="A887" s="2"/>
      <c r="B887" s="2"/>
      <c r="F887" s="5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J887" s="17"/>
    </row>
    <row r="888" spans="1:62" x14ac:dyDescent="0.3">
      <c r="A888" s="2"/>
      <c r="B888" s="2"/>
      <c r="F888" s="5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J888" s="17"/>
    </row>
    <row r="889" spans="1:62" x14ac:dyDescent="0.3">
      <c r="A889" s="2"/>
      <c r="B889" s="2"/>
      <c r="F889" s="5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J889" s="17"/>
    </row>
    <row r="890" spans="1:62" x14ac:dyDescent="0.3">
      <c r="A890" s="2"/>
      <c r="B890" s="2"/>
      <c r="F890" s="5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J890" s="17"/>
    </row>
    <row r="891" spans="1:62" x14ac:dyDescent="0.3">
      <c r="A891" s="2"/>
      <c r="B891" s="2"/>
      <c r="F891" s="5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J891" s="17"/>
    </row>
    <row r="892" spans="1:62" x14ac:dyDescent="0.3">
      <c r="A892" s="2"/>
      <c r="B892" s="2"/>
      <c r="F892" s="5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J892" s="17"/>
    </row>
    <row r="893" spans="1:62" x14ac:dyDescent="0.3">
      <c r="A893" s="2"/>
      <c r="B893" s="2"/>
      <c r="F893" s="5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J893" s="17"/>
    </row>
    <row r="894" spans="1:62" x14ac:dyDescent="0.3">
      <c r="A894" s="2"/>
      <c r="B894" s="2"/>
      <c r="F894" s="5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J894" s="17"/>
    </row>
    <row r="895" spans="1:62" x14ac:dyDescent="0.3">
      <c r="A895" s="2"/>
      <c r="B895" s="2"/>
      <c r="F895" s="5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J895" s="17"/>
    </row>
    <row r="896" spans="1:62" x14ac:dyDescent="0.3">
      <c r="A896" s="2"/>
      <c r="B896" s="2"/>
      <c r="F896" s="5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J896" s="17"/>
    </row>
    <row r="897" spans="1:62" x14ac:dyDescent="0.3">
      <c r="A897" s="2"/>
      <c r="B897" s="2"/>
      <c r="F897" s="5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J897" s="17"/>
    </row>
    <row r="898" spans="1:62" x14ac:dyDescent="0.3">
      <c r="A898" s="2"/>
      <c r="B898" s="2"/>
      <c r="F898" s="5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J898" s="17"/>
    </row>
    <row r="899" spans="1:62" x14ac:dyDescent="0.3">
      <c r="A899" s="2"/>
      <c r="B899" s="2"/>
      <c r="F899" s="5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J899" s="17"/>
    </row>
    <row r="900" spans="1:62" x14ac:dyDescent="0.3">
      <c r="A900" s="2"/>
      <c r="B900" s="2"/>
      <c r="F900" s="5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J900" s="17"/>
    </row>
    <row r="901" spans="1:62" x14ac:dyDescent="0.3">
      <c r="A901" s="2"/>
      <c r="B901" s="2"/>
      <c r="F901" s="5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J901" s="17"/>
    </row>
    <row r="902" spans="1:62" x14ac:dyDescent="0.3">
      <c r="A902" s="2"/>
      <c r="B902" s="2"/>
      <c r="F902" s="5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J902" s="17"/>
    </row>
    <row r="903" spans="1:62" x14ac:dyDescent="0.3">
      <c r="A903" s="2"/>
      <c r="B903" s="2"/>
      <c r="F903" s="5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J903" s="17"/>
    </row>
    <row r="904" spans="1:62" x14ac:dyDescent="0.3">
      <c r="A904" s="2"/>
      <c r="B904" s="2"/>
      <c r="F904" s="5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J904" s="17"/>
    </row>
    <row r="905" spans="1:62" x14ac:dyDescent="0.3">
      <c r="A905" s="2"/>
      <c r="B905" s="2"/>
      <c r="F905" s="5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J905" s="17"/>
    </row>
    <row r="906" spans="1:62" x14ac:dyDescent="0.3">
      <c r="A906" s="2"/>
      <c r="B906" s="2"/>
      <c r="F906" s="5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J906" s="17"/>
    </row>
    <row r="907" spans="1:62" x14ac:dyDescent="0.3">
      <c r="A907" s="2"/>
      <c r="B907" s="2"/>
      <c r="F907" s="5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J907" s="17"/>
    </row>
    <row r="908" spans="1:62" x14ac:dyDescent="0.3">
      <c r="A908" s="2"/>
      <c r="B908" s="2"/>
      <c r="F908" s="5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J908" s="17"/>
    </row>
    <row r="909" spans="1:62" x14ac:dyDescent="0.3">
      <c r="A909" s="2"/>
      <c r="B909" s="2"/>
      <c r="F909" s="5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J909" s="17"/>
    </row>
    <row r="910" spans="1:62" x14ac:dyDescent="0.3">
      <c r="A910" s="2"/>
      <c r="B910" s="2"/>
      <c r="F910" s="5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J910" s="17"/>
    </row>
    <row r="911" spans="1:62" x14ac:dyDescent="0.3">
      <c r="A911" s="2"/>
      <c r="B911" s="2"/>
      <c r="F911" s="5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J911" s="17"/>
    </row>
    <row r="912" spans="1:62" x14ac:dyDescent="0.3">
      <c r="A912" s="2"/>
      <c r="B912" s="2"/>
      <c r="F912" s="5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J912" s="17"/>
    </row>
    <row r="913" spans="1:62" x14ac:dyDescent="0.3">
      <c r="A913" s="2"/>
      <c r="B913" s="2"/>
      <c r="F913" s="5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J913" s="17"/>
    </row>
    <row r="914" spans="1:62" x14ac:dyDescent="0.3">
      <c r="A914" s="2"/>
      <c r="B914" s="2"/>
      <c r="F914" s="5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J914" s="17"/>
    </row>
    <row r="915" spans="1:62" x14ac:dyDescent="0.3">
      <c r="A915" s="2"/>
      <c r="B915" s="2"/>
      <c r="F915" s="5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J915" s="17"/>
    </row>
    <row r="916" spans="1:62" x14ac:dyDescent="0.3">
      <c r="A916" s="2"/>
      <c r="B916" s="2"/>
      <c r="F916" s="5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J916" s="17"/>
    </row>
    <row r="917" spans="1:62" x14ac:dyDescent="0.3">
      <c r="A917" s="2"/>
      <c r="B917" s="2"/>
      <c r="F917" s="5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J917" s="17"/>
    </row>
    <row r="918" spans="1:62" x14ac:dyDescent="0.3">
      <c r="A918" s="2"/>
      <c r="B918" s="2"/>
      <c r="F918" s="5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J918" s="17"/>
    </row>
    <row r="919" spans="1:62" x14ac:dyDescent="0.3">
      <c r="A919" s="2"/>
      <c r="B919" s="2"/>
      <c r="F919" s="5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J919" s="17"/>
    </row>
    <row r="920" spans="1:62" x14ac:dyDescent="0.3">
      <c r="A920" s="2"/>
      <c r="B920" s="2"/>
      <c r="F920" s="5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J920" s="17"/>
    </row>
    <row r="921" spans="1:62" x14ac:dyDescent="0.3">
      <c r="A921" s="2"/>
      <c r="B921" s="2"/>
      <c r="F921" s="5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J921" s="17"/>
    </row>
    <row r="922" spans="1:62" x14ac:dyDescent="0.3">
      <c r="A922" s="2"/>
      <c r="B922" s="2"/>
      <c r="F922" s="5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J922" s="17"/>
    </row>
    <row r="923" spans="1:62" x14ac:dyDescent="0.3">
      <c r="A923" s="2"/>
      <c r="B923" s="2"/>
      <c r="F923" s="5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J923" s="17"/>
    </row>
    <row r="924" spans="1:62" x14ac:dyDescent="0.3">
      <c r="A924" s="2"/>
      <c r="B924" s="2"/>
      <c r="F924" s="5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J924" s="17"/>
    </row>
    <row r="925" spans="1:62" x14ac:dyDescent="0.3">
      <c r="A925" s="2"/>
      <c r="B925" s="2"/>
      <c r="F925" s="5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J925" s="17"/>
    </row>
    <row r="926" spans="1:62" x14ac:dyDescent="0.3">
      <c r="A926" s="2"/>
      <c r="B926" s="2"/>
      <c r="F926" s="5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J926" s="17"/>
    </row>
    <row r="927" spans="1:62" x14ac:dyDescent="0.3">
      <c r="A927" s="2"/>
      <c r="B927" s="2"/>
      <c r="F927" s="5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J927" s="17"/>
    </row>
    <row r="928" spans="1:62" x14ac:dyDescent="0.3">
      <c r="A928" s="2"/>
      <c r="B928" s="2"/>
      <c r="F928" s="5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J928" s="17"/>
    </row>
    <row r="929" spans="1:62" x14ac:dyDescent="0.3">
      <c r="A929" s="2"/>
      <c r="B929" s="2"/>
      <c r="F929" s="5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J929" s="17"/>
    </row>
    <row r="930" spans="1:62" x14ac:dyDescent="0.3">
      <c r="A930" s="2"/>
      <c r="B930" s="2"/>
      <c r="F930" s="5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J930" s="17"/>
    </row>
    <row r="931" spans="1:62" x14ac:dyDescent="0.3">
      <c r="A931" s="2"/>
      <c r="B931" s="2"/>
      <c r="F931" s="5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J931" s="17"/>
    </row>
    <row r="932" spans="1:62" x14ac:dyDescent="0.3">
      <c r="A932" s="2"/>
      <c r="B932" s="2"/>
      <c r="F932" s="5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J932" s="17"/>
    </row>
    <row r="933" spans="1:62" x14ac:dyDescent="0.3">
      <c r="A933" s="2"/>
      <c r="B933" s="2"/>
      <c r="F933" s="5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J933" s="17"/>
    </row>
    <row r="934" spans="1:62" x14ac:dyDescent="0.3">
      <c r="A934" s="2"/>
      <c r="B934" s="2"/>
      <c r="F934" s="5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J934" s="17"/>
    </row>
    <row r="935" spans="1:62" x14ac:dyDescent="0.3">
      <c r="A935" s="2"/>
      <c r="B935" s="2"/>
      <c r="F935" s="5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J935" s="17"/>
    </row>
    <row r="936" spans="1:62" x14ac:dyDescent="0.3">
      <c r="A936" s="2"/>
      <c r="B936" s="2"/>
      <c r="F936" s="5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J936" s="17"/>
    </row>
    <row r="937" spans="1:62" x14ac:dyDescent="0.3">
      <c r="A937" s="2"/>
      <c r="B937" s="2"/>
      <c r="F937" s="5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J937" s="17"/>
    </row>
    <row r="938" spans="1:62" x14ac:dyDescent="0.3">
      <c r="A938" s="2"/>
      <c r="B938" s="2"/>
      <c r="F938" s="5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J938" s="17"/>
    </row>
    <row r="939" spans="1:62" x14ac:dyDescent="0.3">
      <c r="A939" s="2"/>
      <c r="B939" s="2"/>
      <c r="F939" s="5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J939" s="17"/>
    </row>
    <row r="940" spans="1:62" x14ac:dyDescent="0.3">
      <c r="A940" s="2"/>
      <c r="B940" s="2"/>
      <c r="F940" s="5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J940" s="17"/>
    </row>
    <row r="941" spans="1:62" x14ac:dyDescent="0.3">
      <c r="A941" s="2"/>
      <c r="B941" s="2"/>
      <c r="F941" s="5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J941" s="17"/>
    </row>
    <row r="942" spans="1:62" x14ac:dyDescent="0.3">
      <c r="A942" s="2"/>
      <c r="B942" s="2"/>
      <c r="F942" s="5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J942" s="17"/>
    </row>
    <row r="943" spans="1:62" x14ac:dyDescent="0.3">
      <c r="A943" s="2"/>
      <c r="B943" s="2"/>
      <c r="F943" s="5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J943" s="17"/>
    </row>
    <row r="944" spans="1:62" x14ac:dyDescent="0.3">
      <c r="A944" s="2"/>
      <c r="B944" s="2"/>
      <c r="F944" s="5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J944" s="17"/>
    </row>
    <row r="945" spans="1:62" x14ac:dyDescent="0.3">
      <c r="A945" s="2"/>
      <c r="B945" s="2"/>
      <c r="F945" s="5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J945" s="17"/>
    </row>
    <row r="946" spans="1:62" x14ac:dyDescent="0.3">
      <c r="A946" s="2"/>
      <c r="B946" s="2"/>
      <c r="F946" s="5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J946" s="17"/>
    </row>
    <row r="947" spans="1:62" x14ac:dyDescent="0.3">
      <c r="A947" s="2"/>
      <c r="B947" s="2"/>
      <c r="F947" s="5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J947" s="17"/>
    </row>
    <row r="948" spans="1:62" x14ac:dyDescent="0.3">
      <c r="A948" s="2"/>
      <c r="B948" s="2"/>
      <c r="F948" s="5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J948" s="17"/>
    </row>
    <row r="949" spans="1:62" x14ac:dyDescent="0.3">
      <c r="A949" s="2"/>
      <c r="B949" s="2"/>
      <c r="F949" s="5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J949" s="17"/>
    </row>
    <row r="950" spans="1:62" x14ac:dyDescent="0.3">
      <c r="A950" s="2"/>
      <c r="B950" s="2"/>
      <c r="F950" s="5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J950" s="17"/>
    </row>
    <row r="951" spans="1:62" x14ac:dyDescent="0.3">
      <c r="A951" s="2"/>
      <c r="B951" s="2"/>
      <c r="F951" s="5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J951" s="17"/>
    </row>
    <row r="952" spans="1:62" x14ac:dyDescent="0.3">
      <c r="A952" s="2"/>
      <c r="B952" s="2"/>
      <c r="F952" s="5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J952" s="17"/>
    </row>
    <row r="953" spans="1:62" x14ac:dyDescent="0.3">
      <c r="A953" s="2"/>
      <c r="B953" s="2"/>
      <c r="F953" s="5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J953" s="17"/>
    </row>
    <row r="954" spans="1:62" x14ac:dyDescent="0.3">
      <c r="A954" s="2"/>
      <c r="B954" s="2"/>
      <c r="F954" s="5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J954" s="17"/>
    </row>
    <row r="955" spans="1:62" x14ac:dyDescent="0.3">
      <c r="A955" s="2"/>
      <c r="B955" s="2"/>
      <c r="F955" s="5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J955" s="17"/>
    </row>
    <row r="956" spans="1:62" x14ac:dyDescent="0.3">
      <c r="A956" s="2"/>
      <c r="B956" s="2"/>
      <c r="F956" s="5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J956" s="17"/>
    </row>
    <row r="957" spans="1:62" x14ac:dyDescent="0.3">
      <c r="A957" s="2"/>
      <c r="B957" s="2"/>
      <c r="F957" s="5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J957" s="17"/>
    </row>
    <row r="958" spans="1:62" x14ac:dyDescent="0.3">
      <c r="A958" s="2"/>
      <c r="B958" s="2"/>
      <c r="F958" s="5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J958" s="17"/>
    </row>
    <row r="959" spans="1:62" x14ac:dyDescent="0.3">
      <c r="A959" s="2"/>
      <c r="B959" s="2"/>
      <c r="F959" s="5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J959" s="17"/>
    </row>
    <row r="960" spans="1:62" x14ac:dyDescent="0.3">
      <c r="A960" s="2"/>
      <c r="B960" s="2"/>
      <c r="F960" s="5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J960" s="17"/>
    </row>
    <row r="961" spans="1:62" x14ac:dyDescent="0.3">
      <c r="A961" s="2"/>
      <c r="B961" s="2"/>
      <c r="F961" s="5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J961" s="17"/>
    </row>
    <row r="962" spans="1:62" x14ac:dyDescent="0.3">
      <c r="A962" s="2"/>
      <c r="B962" s="2"/>
      <c r="F962" s="5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J962" s="17"/>
    </row>
    <row r="963" spans="1:62" x14ac:dyDescent="0.3">
      <c r="A963" s="2"/>
      <c r="B963" s="2"/>
      <c r="F963" s="5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J963" s="17"/>
    </row>
    <row r="964" spans="1:62" x14ac:dyDescent="0.3">
      <c r="A964" s="2"/>
      <c r="B964" s="2"/>
      <c r="F964" s="5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J964" s="17"/>
    </row>
    <row r="965" spans="1:62" x14ac:dyDescent="0.3">
      <c r="A965" s="2"/>
      <c r="B965" s="2"/>
      <c r="F965" s="5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J965" s="17"/>
    </row>
    <row r="966" spans="1:62" x14ac:dyDescent="0.3">
      <c r="A966" s="2"/>
      <c r="B966" s="2"/>
      <c r="F966" s="5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J966" s="17"/>
    </row>
    <row r="967" spans="1:62" x14ac:dyDescent="0.3">
      <c r="A967" s="2"/>
      <c r="B967" s="2"/>
      <c r="F967" s="5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J967" s="17"/>
    </row>
    <row r="968" spans="1:62" x14ac:dyDescent="0.3">
      <c r="A968" s="2"/>
      <c r="B968" s="2"/>
      <c r="F968" s="5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J968" s="17"/>
    </row>
    <row r="969" spans="1:62" x14ac:dyDescent="0.3">
      <c r="A969" s="2"/>
      <c r="B969" s="2"/>
      <c r="F969" s="5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J969" s="17"/>
    </row>
    <row r="970" spans="1:62" x14ac:dyDescent="0.3">
      <c r="A970" s="2"/>
      <c r="B970" s="2"/>
      <c r="F970" s="5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J970" s="17"/>
    </row>
    <row r="971" spans="1:62" x14ac:dyDescent="0.3">
      <c r="A971" s="2"/>
      <c r="B971" s="2"/>
      <c r="F971" s="5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J971" s="17"/>
    </row>
    <row r="972" spans="1:62" x14ac:dyDescent="0.3">
      <c r="A972" s="2"/>
      <c r="B972" s="2"/>
      <c r="F972" s="5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J972" s="17"/>
    </row>
    <row r="973" spans="1:62" x14ac:dyDescent="0.3">
      <c r="A973" s="2"/>
      <c r="B973" s="2"/>
      <c r="F973" s="5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J973" s="17"/>
    </row>
    <row r="974" spans="1:62" x14ac:dyDescent="0.3">
      <c r="A974" s="2"/>
      <c r="B974" s="2"/>
      <c r="F974" s="5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J974" s="17"/>
    </row>
    <row r="975" spans="1:62" x14ac:dyDescent="0.3">
      <c r="A975" s="2"/>
      <c r="B975" s="2"/>
      <c r="F975" s="5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J975" s="17"/>
    </row>
    <row r="976" spans="1:62" x14ac:dyDescent="0.3">
      <c r="A976" s="2"/>
      <c r="B976" s="2"/>
      <c r="F976" s="5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J976" s="17"/>
    </row>
    <row r="977" spans="1:62" x14ac:dyDescent="0.3">
      <c r="A977" s="2"/>
      <c r="B977" s="2"/>
      <c r="F977" s="5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J977" s="17"/>
    </row>
    <row r="978" spans="1:62" x14ac:dyDescent="0.3">
      <c r="A978" s="2"/>
      <c r="B978" s="2"/>
      <c r="F978" s="5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J978" s="17"/>
    </row>
    <row r="979" spans="1:62" x14ac:dyDescent="0.3">
      <c r="A979" s="2"/>
      <c r="B979" s="2"/>
      <c r="F979" s="5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J979" s="17"/>
    </row>
    <row r="980" spans="1:62" x14ac:dyDescent="0.3">
      <c r="A980" s="2"/>
      <c r="B980" s="2"/>
      <c r="F980" s="5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J980" s="17"/>
    </row>
    <row r="981" spans="1:62" x14ac:dyDescent="0.3">
      <c r="A981" s="2"/>
      <c r="B981" s="2"/>
      <c r="F981" s="5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J981" s="17"/>
    </row>
    <row r="982" spans="1:62" x14ac:dyDescent="0.3">
      <c r="A982" s="2"/>
      <c r="B982" s="2"/>
      <c r="F982" s="5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J982" s="17"/>
    </row>
    <row r="983" spans="1:62" x14ac:dyDescent="0.3">
      <c r="A983" s="2"/>
      <c r="B983" s="2"/>
      <c r="F983" s="5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J983" s="17"/>
    </row>
    <row r="984" spans="1:62" x14ac:dyDescent="0.3">
      <c r="A984" s="2"/>
      <c r="B984" s="2"/>
      <c r="F984" s="5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J984" s="17"/>
    </row>
    <row r="985" spans="1:62" x14ac:dyDescent="0.3">
      <c r="A985" s="2"/>
      <c r="B985" s="2"/>
      <c r="F985" s="5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J985" s="17"/>
    </row>
    <row r="986" spans="1:62" x14ac:dyDescent="0.3">
      <c r="A986" s="2"/>
      <c r="B986" s="2"/>
      <c r="F986" s="5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J986" s="17"/>
    </row>
    <row r="987" spans="1:62" x14ac:dyDescent="0.3">
      <c r="A987" s="2"/>
      <c r="B987" s="2"/>
      <c r="F987" s="5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J987" s="17"/>
    </row>
    <row r="988" spans="1:62" x14ac:dyDescent="0.3">
      <c r="A988" s="2"/>
      <c r="B988" s="2"/>
      <c r="F988" s="5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J988" s="17"/>
    </row>
    <row r="989" spans="1:62" x14ac:dyDescent="0.3">
      <c r="A989" s="2"/>
      <c r="B989" s="2"/>
      <c r="F989" s="5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J989" s="17"/>
    </row>
    <row r="990" spans="1:62" x14ac:dyDescent="0.3">
      <c r="A990" s="2"/>
      <c r="B990" s="2"/>
      <c r="F990" s="5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J990" s="17"/>
    </row>
    <row r="991" spans="1:62" x14ac:dyDescent="0.3">
      <c r="A991" s="2"/>
      <c r="B991" s="2"/>
      <c r="F991" s="5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J991" s="17"/>
    </row>
    <row r="992" spans="1:62" x14ac:dyDescent="0.3">
      <c r="A992" s="2"/>
      <c r="B992" s="2"/>
      <c r="F992" s="5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J992" s="17"/>
    </row>
    <row r="993" spans="1:62" x14ac:dyDescent="0.3">
      <c r="A993" s="2"/>
      <c r="B993" s="2"/>
      <c r="F993" s="5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J993" s="17"/>
    </row>
    <row r="994" spans="1:62" x14ac:dyDescent="0.3">
      <c r="A994" s="2"/>
      <c r="B994" s="2"/>
      <c r="F994" s="5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J994" s="17"/>
    </row>
    <row r="995" spans="1:62" x14ac:dyDescent="0.3">
      <c r="A995" s="2"/>
      <c r="B995" s="2"/>
      <c r="F995" s="5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J995" s="17"/>
    </row>
    <row r="996" spans="1:62" x14ac:dyDescent="0.3">
      <c r="A996" s="2"/>
      <c r="B996" s="2"/>
      <c r="F996" s="5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J996" s="17"/>
    </row>
    <row r="997" spans="1:62" x14ac:dyDescent="0.3">
      <c r="A997" s="2"/>
      <c r="B997" s="2"/>
      <c r="F997" s="5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J997" s="17"/>
    </row>
    <row r="998" spans="1:62" x14ac:dyDescent="0.3">
      <c r="A998" s="2"/>
      <c r="B998" s="2"/>
      <c r="F998" s="5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J998" s="17"/>
    </row>
    <row r="999" spans="1:62" x14ac:dyDescent="0.3">
      <c r="A999" s="2"/>
      <c r="B999" s="2"/>
      <c r="F999" s="5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J999" s="17"/>
    </row>
    <row r="1000" spans="1:62" x14ac:dyDescent="0.3">
      <c r="A1000" s="2"/>
      <c r="B1000" s="2"/>
      <c r="F1000" s="5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J1000" s="17"/>
    </row>
    <row r="1001" spans="1:62" x14ac:dyDescent="0.3">
      <c r="A1001" s="2"/>
      <c r="B1001" s="2"/>
      <c r="F1001" s="5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J1001" s="17"/>
    </row>
    <row r="1002" spans="1:62" x14ac:dyDescent="0.3">
      <c r="A1002" s="2"/>
      <c r="B1002" s="2"/>
      <c r="F1002" s="5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J1002" s="17"/>
    </row>
    <row r="1003" spans="1:62" x14ac:dyDescent="0.3">
      <c r="A1003" s="2"/>
      <c r="B1003" s="2"/>
      <c r="F1003" s="5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J1003" s="17"/>
    </row>
    <row r="1004" spans="1:62" x14ac:dyDescent="0.3">
      <c r="A1004" s="2"/>
      <c r="B1004" s="2"/>
      <c r="F1004" s="5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J1004" s="17"/>
    </row>
    <row r="1005" spans="1:62" x14ac:dyDescent="0.3">
      <c r="A1005" s="2"/>
      <c r="B1005" s="2"/>
      <c r="F1005" s="5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J1005" s="17"/>
    </row>
    <row r="1006" spans="1:62" x14ac:dyDescent="0.3">
      <c r="A1006" s="2"/>
      <c r="B1006" s="2"/>
      <c r="F1006" s="5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J1006" s="17"/>
    </row>
    <row r="1007" spans="1:62" x14ac:dyDescent="0.3">
      <c r="A1007" s="2"/>
      <c r="B1007" s="2"/>
      <c r="F1007" s="5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J1007" s="17"/>
    </row>
    <row r="1008" spans="1:62" x14ac:dyDescent="0.3">
      <c r="A1008" s="2"/>
      <c r="B1008" s="2"/>
      <c r="F1008" s="5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J1008" s="17"/>
    </row>
    <row r="1009" spans="1:62" x14ac:dyDescent="0.3">
      <c r="A1009" s="2"/>
      <c r="B1009" s="2"/>
      <c r="F1009" s="5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J1009" s="17"/>
    </row>
    <row r="1010" spans="1:62" x14ac:dyDescent="0.3">
      <c r="A1010" s="2"/>
      <c r="B1010" s="2"/>
      <c r="F1010" s="5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J1010" s="17"/>
    </row>
    <row r="1011" spans="1:62" x14ac:dyDescent="0.3">
      <c r="A1011" s="2"/>
      <c r="B1011" s="2"/>
      <c r="F1011" s="5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J1011" s="17"/>
    </row>
    <row r="1012" spans="1:62" x14ac:dyDescent="0.3">
      <c r="A1012" s="2"/>
      <c r="B1012" s="2"/>
      <c r="F1012" s="5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J1012" s="17"/>
    </row>
    <row r="1013" spans="1:62" x14ac:dyDescent="0.3">
      <c r="A1013" s="2"/>
      <c r="B1013" s="2"/>
      <c r="F1013" s="5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J1013" s="17"/>
    </row>
    <row r="1014" spans="1:62" x14ac:dyDescent="0.3">
      <c r="A1014" s="2"/>
      <c r="B1014" s="2"/>
      <c r="F1014" s="5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J1014" s="17"/>
    </row>
    <row r="1015" spans="1:62" x14ac:dyDescent="0.3">
      <c r="A1015" s="2"/>
      <c r="B1015" s="2"/>
      <c r="F1015" s="5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J1015" s="17"/>
    </row>
    <row r="1016" spans="1:62" x14ac:dyDescent="0.3">
      <c r="A1016" s="2"/>
      <c r="B1016" s="2"/>
      <c r="F1016" s="5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J1016" s="17"/>
    </row>
    <row r="1017" spans="1:62" x14ac:dyDescent="0.3">
      <c r="A1017" s="2"/>
      <c r="B1017" s="2"/>
      <c r="F1017" s="5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J1017" s="17"/>
    </row>
    <row r="1018" spans="1:62" x14ac:dyDescent="0.3">
      <c r="A1018" s="2"/>
      <c r="B1018" s="2"/>
      <c r="F1018" s="5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J1018" s="17"/>
    </row>
    <row r="1019" spans="1:62" x14ac:dyDescent="0.3">
      <c r="A1019" s="2"/>
      <c r="B1019" s="2"/>
      <c r="F1019" s="5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J1019" s="17"/>
    </row>
    <row r="1020" spans="1:62" x14ac:dyDescent="0.3">
      <c r="A1020" s="2"/>
      <c r="B1020" s="2"/>
      <c r="F1020" s="5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J1020" s="17"/>
    </row>
    <row r="1021" spans="1:62" x14ac:dyDescent="0.3">
      <c r="A1021" s="2"/>
      <c r="B1021" s="2"/>
      <c r="F1021" s="5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J1021" s="17"/>
    </row>
    <row r="1022" spans="1:62" x14ac:dyDescent="0.3">
      <c r="A1022" s="2"/>
      <c r="B1022" s="2"/>
      <c r="F1022" s="5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J1022" s="17"/>
    </row>
    <row r="1023" spans="1:62" x14ac:dyDescent="0.3">
      <c r="A1023" s="2"/>
      <c r="B1023" s="2"/>
      <c r="F1023" s="5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J1023" s="17"/>
    </row>
    <row r="1024" spans="1:62" x14ac:dyDescent="0.3">
      <c r="A1024" s="2"/>
      <c r="B1024" s="2"/>
      <c r="F1024" s="5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J1024" s="17"/>
    </row>
    <row r="1025" spans="1:62" x14ac:dyDescent="0.3">
      <c r="A1025" s="2"/>
      <c r="B1025" s="2"/>
      <c r="F1025" s="5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J1025" s="17"/>
    </row>
    <row r="1026" spans="1:62" x14ac:dyDescent="0.3">
      <c r="A1026" s="2"/>
      <c r="B1026" s="2"/>
      <c r="F1026" s="5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J1026" s="17"/>
    </row>
    <row r="1027" spans="1:62" x14ac:dyDescent="0.3">
      <c r="A1027" s="2"/>
      <c r="B1027" s="2"/>
      <c r="F1027" s="5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J1027" s="17"/>
    </row>
    <row r="1028" spans="1:62" x14ac:dyDescent="0.3">
      <c r="A1028" s="2"/>
      <c r="B1028" s="2"/>
      <c r="F1028" s="5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J1028" s="17"/>
    </row>
    <row r="1029" spans="1:62" s="3" customFormat="1" x14ac:dyDescent="0.3">
      <c r="A1029" s="21"/>
      <c r="B1029" s="21"/>
      <c r="F1029" s="55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</row>
    <row r="1030" spans="1:62" s="3" customFormat="1" x14ac:dyDescent="0.3">
      <c r="A1030" s="21"/>
      <c r="B1030" s="21"/>
      <c r="F1030" s="55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</row>
    <row r="1031" spans="1:62" s="3" customFormat="1" x14ac:dyDescent="0.3">
      <c r="A1031" s="21"/>
      <c r="B1031" s="21"/>
      <c r="F1031" s="55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</row>
    <row r="1032" spans="1:62" s="3" customFormat="1" x14ac:dyDescent="0.3">
      <c r="A1032" s="21"/>
      <c r="B1032" s="21"/>
      <c r="F1032" s="55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</row>
    <row r="1033" spans="1:62" s="3" customFormat="1" x14ac:dyDescent="0.3">
      <c r="A1033" s="21"/>
      <c r="B1033" s="21"/>
      <c r="F1033" s="55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</row>
    <row r="1034" spans="1:62" s="3" customFormat="1" x14ac:dyDescent="0.3">
      <c r="A1034" s="21"/>
      <c r="B1034" s="21"/>
      <c r="F1034" s="55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</row>
    <row r="1035" spans="1:62" s="3" customFormat="1" x14ac:dyDescent="0.3">
      <c r="A1035" s="21"/>
      <c r="B1035" s="21"/>
      <c r="F1035" s="55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</row>
    <row r="1036" spans="1:62" s="3" customFormat="1" x14ac:dyDescent="0.3">
      <c r="A1036" s="21"/>
      <c r="B1036" s="21"/>
      <c r="F1036" s="55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</row>
    <row r="1037" spans="1:62" s="3" customFormat="1" x14ac:dyDescent="0.3">
      <c r="A1037" s="21"/>
      <c r="B1037" s="21"/>
      <c r="F1037" s="55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</row>
    <row r="1038" spans="1:62" s="3" customFormat="1" x14ac:dyDescent="0.3">
      <c r="A1038" s="21"/>
      <c r="B1038" s="21"/>
      <c r="F1038" s="55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</row>
    <row r="1039" spans="1:62" s="3" customFormat="1" x14ac:dyDescent="0.3">
      <c r="A1039" s="21"/>
      <c r="B1039" s="21"/>
      <c r="F1039" s="55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</row>
    <row r="1040" spans="1:62" s="3" customFormat="1" x14ac:dyDescent="0.3">
      <c r="A1040" s="21"/>
      <c r="B1040" s="21"/>
      <c r="F1040" s="55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</row>
    <row r="1041" spans="1:59" s="3" customFormat="1" x14ac:dyDescent="0.3">
      <c r="A1041" s="21"/>
      <c r="B1041" s="21"/>
      <c r="F1041" s="55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</row>
    <row r="1042" spans="1:59" s="3" customFormat="1" x14ac:dyDescent="0.3">
      <c r="A1042" s="21"/>
      <c r="B1042" s="21"/>
      <c r="F1042" s="55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</row>
    <row r="1043" spans="1:59" s="3" customFormat="1" x14ac:dyDescent="0.3">
      <c r="A1043" s="21"/>
      <c r="B1043" s="21"/>
      <c r="F1043" s="55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</row>
    <row r="1044" spans="1:59" s="3" customFormat="1" x14ac:dyDescent="0.3">
      <c r="A1044" s="21"/>
      <c r="B1044" s="21"/>
      <c r="F1044" s="55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</row>
    <row r="1045" spans="1:59" s="3" customFormat="1" x14ac:dyDescent="0.3">
      <c r="A1045" s="21"/>
      <c r="B1045" s="21"/>
      <c r="F1045" s="55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</row>
    <row r="1046" spans="1:59" s="3" customFormat="1" x14ac:dyDescent="0.3">
      <c r="A1046" s="21"/>
      <c r="B1046" s="21"/>
      <c r="F1046" s="55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</row>
    <row r="1047" spans="1:59" s="3" customFormat="1" x14ac:dyDescent="0.3">
      <c r="A1047" s="21"/>
      <c r="B1047" s="21"/>
      <c r="F1047" s="55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</row>
    <row r="1048" spans="1:59" s="3" customFormat="1" x14ac:dyDescent="0.3">
      <c r="A1048" s="21"/>
      <c r="B1048" s="21"/>
      <c r="F1048" s="55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</row>
    <row r="1049" spans="1:59" s="3" customFormat="1" x14ac:dyDescent="0.3">
      <c r="A1049" s="21"/>
      <c r="B1049" s="21"/>
      <c r="F1049" s="55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</row>
    <row r="1050" spans="1:59" s="3" customFormat="1" x14ac:dyDescent="0.3">
      <c r="A1050" s="21"/>
      <c r="B1050" s="21"/>
      <c r="F1050" s="55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</row>
    <row r="1051" spans="1:59" s="3" customFormat="1" x14ac:dyDescent="0.3">
      <c r="A1051" s="21"/>
      <c r="B1051" s="21"/>
      <c r="F1051" s="55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</row>
    <row r="1052" spans="1:59" s="3" customFormat="1" x14ac:dyDescent="0.3">
      <c r="A1052" s="21"/>
      <c r="B1052" s="21"/>
      <c r="F1052" s="55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</row>
    <row r="1053" spans="1:59" s="3" customFormat="1" x14ac:dyDescent="0.3">
      <c r="A1053" s="21"/>
      <c r="B1053" s="21"/>
      <c r="F1053" s="55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</row>
    <row r="1054" spans="1:59" s="3" customFormat="1" x14ac:dyDescent="0.3">
      <c r="A1054" s="21"/>
      <c r="B1054" s="21"/>
      <c r="F1054" s="55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</row>
    <row r="1055" spans="1:59" s="3" customFormat="1" x14ac:dyDescent="0.3">
      <c r="A1055" s="21"/>
      <c r="B1055" s="21"/>
      <c r="F1055" s="55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</row>
    <row r="1056" spans="1:59" s="3" customFormat="1" x14ac:dyDescent="0.3">
      <c r="A1056" s="21"/>
      <c r="B1056" s="21"/>
      <c r="F1056" s="55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</row>
    <row r="1057" spans="1:59" s="3" customFormat="1" x14ac:dyDescent="0.3">
      <c r="A1057" s="21"/>
      <c r="B1057" s="21"/>
      <c r="F1057" s="55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</row>
    <row r="1058" spans="1:59" s="3" customFormat="1" x14ac:dyDescent="0.3">
      <c r="A1058" s="21"/>
      <c r="B1058" s="21"/>
      <c r="F1058" s="55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</row>
    <row r="1059" spans="1:59" s="3" customFormat="1" x14ac:dyDescent="0.3">
      <c r="A1059" s="21"/>
      <c r="B1059" s="21"/>
      <c r="F1059" s="55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</row>
    <row r="1060" spans="1:59" s="3" customFormat="1" x14ac:dyDescent="0.3">
      <c r="A1060" s="21"/>
      <c r="B1060" s="21"/>
      <c r="F1060" s="55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</row>
    <row r="1061" spans="1:59" s="3" customFormat="1" x14ac:dyDescent="0.3">
      <c r="A1061" s="21"/>
      <c r="B1061" s="21"/>
      <c r="F1061" s="55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</row>
    <row r="1062" spans="1:59" s="3" customFormat="1" x14ac:dyDescent="0.3">
      <c r="A1062" s="21"/>
      <c r="B1062" s="21"/>
      <c r="F1062" s="55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</row>
    <row r="1063" spans="1:59" s="3" customFormat="1" x14ac:dyDescent="0.3">
      <c r="A1063" s="21"/>
      <c r="B1063" s="21"/>
      <c r="F1063" s="55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</row>
    <row r="1064" spans="1:59" s="3" customFormat="1" x14ac:dyDescent="0.3">
      <c r="A1064" s="21"/>
      <c r="B1064" s="21"/>
      <c r="F1064" s="55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</row>
    <row r="1065" spans="1:59" s="3" customFormat="1" x14ac:dyDescent="0.3">
      <c r="A1065" s="21"/>
      <c r="B1065" s="21"/>
      <c r="F1065" s="55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</row>
    <row r="1066" spans="1:59" s="3" customFormat="1" x14ac:dyDescent="0.3">
      <c r="A1066" s="21"/>
      <c r="B1066" s="21"/>
      <c r="F1066" s="55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</row>
    <row r="1067" spans="1:59" s="3" customFormat="1" x14ac:dyDescent="0.3">
      <c r="A1067" s="21"/>
      <c r="B1067" s="21"/>
      <c r="F1067" s="55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</row>
    <row r="1068" spans="1:59" s="3" customFormat="1" x14ac:dyDescent="0.3">
      <c r="A1068" s="21"/>
      <c r="B1068" s="21"/>
      <c r="F1068" s="55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</row>
    <row r="1069" spans="1:59" s="3" customFormat="1" x14ac:dyDescent="0.3">
      <c r="A1069" s="21"/>
      <c r="B1069" s="21"/>
      <c r="F1069" s="55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</row>
    <row r="1070" spans="1:59" s="3" customFormat="1" x14ac:dyDescent="0.3">
      <c r="A1070" s="21"/>
      <c r="B1070" s="21"/>
      <c r="F1070" s="55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</row>
    <row r="1071" spans="1:59" s="3" customFormat="1" x14ac:dyDescent="0.3">
      <c r="A1071" s="21"/>
      <c r="B1071" s="21"/>
      <c r="F1071" s="55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</row>
    <row r="1072" spans="1:59" s="3" customFormat="1" x14ac:dyDescent="0.3">
      <c r="A1072" s="21"/>
      <c r="B1072" s="21"/>
      <c r="F1072" s="55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</row>
    <row r="1073" spans="1:59" s="3" customFormat="1" x14ac:dyDescent="0.3">
      <c r="A1073" s="21"/>
      <c r="B1073" s="21"/>
      <c r="F1073" s="55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</row>
    <row r="1074" spans="1:59" s="3" customFormat="1" x14ac:dyDescent="0.3">
      <c r="A1074" s="21"/>
      <c r="B1074" s="21"/>
      <c r="F1074" s="55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</row>
    <row r="1075" spans="1:59" s="3" customFormat="1" x14ac:dyDescent="0.3">
      <c r="A1075" s="21"/>
      <c r="B1075" s="21"/>
      <c r="F1075" s="55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</row>
    <row r="1076" spans="1:59" s="3" customFormat="1" x14ac:dyDescent="0.3">
      <c r="A1076" s="21"/>
      <c r="B1076" s="21"/>
      <c r="F1076" s="55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</row>
    <row r="1077" spans="1:59" s="3" customFormat="1" x14ac:dyDescent="0.3">
      <c r="A1077" s="21"/>
      <c r="B1077" s="21"/>
      <c r="F1077" s="55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</row>
    <row r="1078" spans="1:59" s="3" customFormat="1" x14ac:dyDescent="0.3">
      <c r="A1078" s="21"/>
      <c r="B1078" s="21"/>
      <c r="F1078" s="55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</row>
    <row r="1079" spans="1:59" s="3" customFormat="1" x14ac:dyDescent="0.3">
      <c r="A1079" s="21"/>
      <c r="B1079" s="21"/>
      <c r="F1079" s="55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</row>
    <row r="1080" spans="1:59" s="3" customFormat="1" x14ac:dyDescent="0.3">
      <c r="A1080" s="21"/>
      <c r="B1080" s="21"/>
      <c r="F1080" s="55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</row>
    <row r="1081" spans="1:59" s="3" customFormat="1" x14ac:dyDescent="0.3">
      <c r="A1081" s="21"/>
      <c r="B1081" s="21"/>
      <c r="F1081" s="55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</row>
    <row r="1082" spans="1:59" s="3" customFormat="1" x14ac:dyDescent="0.3">
      <c r="A1082" s="21"/>
      <c r="B1082" s="21"/>
      <c r="F1082" s="55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</row>
    <row r="1083" spans="1:59" s="3" customFormat="1" x14ac:dyDescent="0.3">
      <c r="A1083" s="21"/>
      <c r="B1083" s="21"/>
      <c r="F1083" s="55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</row>
    <row r="1084" spans="1:59" s="3" customFormat="1" x14ac:dyDescent="0.3">
      <c r="A1084" s="21"/>
      <c r="B1084" s="21"/>
      <c r="F1084" s="55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</row>
    <row r="1085" spans="1:59" s="3" customFormat="1" x14ac:dyDescent="0.3">
      <c r="A1085" s="21"/>
      <c r="B1085" s="21"/>
      <c r="F1085" s="55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</row>
    <row r="1086" spans="1:59" s="3" customFormat="1" x14ac:dyDescent="0.3">
      <c r="A1086" s="21"/>
      <c r="B1086" s="21"/>
      <c r="F1086" s="55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</row>
    <row r="1087" spans="1:59" s="3" customFormat="1" x14ac:dyDescent="0.3">
      <c r="A1087" s="21"/>
      <c r="B1087" s="21"/>
      <c r="F1087" s="55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</row>
    <row r="1088" spans="1:59" s="3" customFormat="1" x14ac:dyDescent="0.3">
      <c r="A1088" s="21"/>
      <c r="B1088" s="21"/>
      <c r="F1088" s="55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</row>
    <row r="1089" spans="1:59" s="3" customFormat="1" x14ac:dyDescent="0.3">
      <c r="A1089" s="21"/>
      <c r="B1089" s="21"/>
      <c r="F1089" s="55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</row>
    <row r="1090" spans="1:59" s="3" customFormat="1" x14ac:dyDescent="0.3">
      <c r="A1090" s="21"/>
      <c r="B1090" s="21"/>
      <c r="F1090" s="55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</row>
    <row r="1091" spans="1:59" s="3" customFormat="1" x14ac:dyDescent="0.3">
      <c r="A1091" s="21"/>
      <c r="B1091" s="21"/>
      <c r="F1091" s="55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</row>
    <row r="1092" spans="1:59" s="3" customFormat="1" x14ac:dyDescent="0.3">
      <c r="A1092" s="21"/>
      <c r="B1092" s="21"/>
      <c r="F1092" s="55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</row>
    <row r="1093" spans="1:59" s="3" customFormat="1" x14ac:dyDescent="0.3">
      <c r="A1093" s="21"/>
      <c r="B1093" s="21"/>
      <c r="F1093" s="55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</row>
    <row r="1094" spans="1:59" s="3" customFormat="1" x14ac:dyDescent="0.3">
      <c r="A1094" s="21"/>
      <c r="B1094" s="21"/>
      <c r="F1094" s="55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</row>
    <row r="1095" spans="1:59" s="3" customFormat="1" x14ac:dyDescent="0.3">
      <c r="A1095" s="21"/>
      <c r="B1095" s="21"/>
      <c r="F1095" s="55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</row>
    <row r="1096" spans="1:59" s="3" customFormat="1" x14ac:dyDescent="0.3">
      <c r="A1096" s="21"/>
      <c r="B1096" s="21"/>
      <c r="F1096" s="55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</row>
    <row r="1097" spans="1:59" s="3" customFormat="1" x14ac:dyDescent="0.3">
      <c r="A1097" s="21"/>
      <c r="B1097" s="21"/>
      <c r="F1097" s="55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</row>
    <row r="1098" spans="1:59" s="3" customFormat="1" x14ac:dyDescent="0.3">
      <c r="A1098" s="21"/>
      <c r="B1098" s="21"/>
      <c r="F1098" s="55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</row>
    <row r="1099" spans="1:59" s="3" customFormat="1" x14ac:dyDescent="0.3">
      <c r="A1099" s="21"/>
      <c r="B1099" s="21"/>
      <c r="F1099" s="55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</row>
    <row r="1100" spans="1:59" s="3" customFormat="1" x14ac:dyDescent="0.3">
      <c r="A1100" s="21"/>
      <c r="B1100" s="21"/>
      <c r="F1100" s="55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</row>
    <row r="1101" spans="1:59" s="3" customFormat="1" x14ac:dyDescent="0.3">
      <c r="A1101" s="21"/>
      <c r="B1101" s="21"/>
      <c r="F1101" s="55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</row>
    <row r="1102" spans="1:59" s="3" customFormat="1" x14ac:dyDescent="0.3">
      <c r="A1102" s="21"/>
      <c r="B1102" s="21"/>
      <c r="F1102" s="55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</row>
    <row r="1103" spans="1:59" s="3" customFormat="1" x14ac:dyDescent="0.3">
      <c r="A1103" s="21"/>
      <c r="B1103" s="21"/>
      <c r="F1103" s="55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</row>
    <row r="1104" spans="1:59" s="3" customFormat="1" x14ac:dyDescent="0.3">
      <c r="A1104" s="21"/>
      <c r="B1104" s="21"/>
      <c r="F1104" s="55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</row>
    <row r="1105" spans="1:59" s="3" customFormat="1" x14ac:dyDescent="0.3">
      <c r="A1105" s="21"/>
      <c r="B1105" s="21"/>
      <c r="F1105" s="55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</row>
    <row r="1106" spans="1:59" s="3" customFormat="1" x14ac:dyDescent="0.3">
      <c r="A1106" s="21"/>
      <c r="B1106" s="21"/>
      <c r="F1106" s="55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</row>
    <row r="1107" spans="1:59" s="3" customFormat="1" x14ac:dyDescent="0.3">
      <c r="A1107" s="21"/>
      <c r="B1107" s="21"/>
      <c r="F1107" s="55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</row>
    <row r="1108" spans="1:59" s="3" customFormat="1" x14ac:dyDescent="0.3">
      <c r="A1108" s="21"/>
      <c r="B1108" s="21"/>
      <c r="F1108" s="55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</row>
    <row r="1109" spans="1:59" s="3" customFormat="1" x14ac:dyDescent="0.3">
      <c r="A1109" s="21"/>
      <c r="B1109" s="21"/>
      <c r="F1109" s="55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</row>
    <row r="1110" spans="1:59" s="3" customFormat="1" x14ac:dyDescent="0.3">
      <c r="A1110" s="21"/>
      <c r="B1110" s="21"/>
      <c r="F1110" s="55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</row>
    <row r="1111" spans="1:59" s="3" customFormat="1" x14ac:dyDescent="0.3">
      <c r="A1111" s="21"/>
      <c r="B1111" s="21"/>
      <c r="F1111" s="55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</row>
    <row r="1112" spans="1:59" s="3" customFormat="1" x14ac:dyDescent="0.3">
      <c r="A1112" s="21"/>
      <c r="B1112" s="21"/>
      <c r="F1112" s="55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</row>
    <row r="1113" spans="1:59" s="3" customFormat="1" x14ac:dyDescent="0.3">
      <c r="A1113" s="21"/>
      <c r="B1113" s="21"/>
      <c r="F1113" s="55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</row>
    <row r="1114" spans="1:59" s="3" customFormat="1" x14ac:dyDescent="0.3">
      <c r="A1114" s="21"/>
      <c r="B1114" s="21"/>
      <c r="F1114" s="55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</row>
    <row r="1115" spans="1:59" s="3" customFormat="1" x14ac:dyDescent="0.3">
      <c r="A1115" s="21"/>
      <c r="B1115" s="21"/>
      <c r="F1115" s="55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</row>
    <row r="1116" spans="1:59" s="3" customFormat="1" x14ac:dyDescent="0.3">
      <c r="A1116" s="21"/>
      <c r="B1116" s="21"/>
      <c r="F1116" s="55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</row>
    <row r="1117" spans="1:59" s="3" customFormat="1" x14ac:dyDescent="0.3">
      <c r="A1117" s="21"/>
      <c r="B1117" s="21"/>
      <c r="F1117" s="55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</row>
    <row r="1118" spans="1:59" s="3" customFormat="1" x14ac:dyDescent="0.3">
      <c r="A1118" s="21"/>
      <c r="B1118" s="21"/>
      <c r="F1118" s="55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</row>
    <row r="1119" spans="1:59" s="3" customFormat="1" x14ac:dyDescent="0.3">
      <c r="A1119" s="21"/>
      <c r="B1119" s="21"/>
      <c r="F1119" s="55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</row>
    <row r="1120" spans="1:59" s="3" customFormat="1" x14ac:dyDescent="0.3">
      <c r="A1120" s="21"/>
      <c r="B1120" s="21"/>
      <c r="F1120" s="55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</row>
    <row r="1121" spans="1:59" s="3" customFormat="1" x14ac:dyDescent="0.3">
      <c r="A1121" s="21"/>
      <c r="B1121" s="21"/>
      <c r="F1121" s="55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</row>
    <row r="1122" spans="1:59" s="3" customFormat="1" x14ac:dyDescent="0.3">
      <c r="A1122" s="21"/>
      <c r="B1122" s="21"/>
      <c r="F1122" s="55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</row>
    <row r="1123" spans="1:59" s="3" customFormat="1" x14ac:dyDescent="0.3">
      <c r="A1123" s="21"/>
      <c r="B1123" s="21"/>
      <c r="F1123" s="55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</row>
    <row r="1124" spans="1:59" s="3" customFormat="1" x14ac:dyDescent="0.3">
      <c r="A1124" s="21"/>
      <c r="B1124" s="21"/>
      <c r="F1124" s="55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</row>
    <row r="1125" spans="1:59" s="3" customFormat="1" x14ac:dyDescent="0.3">
      <c r="A1125" s="21"/>
      <c r="B1125" s="21"/>
      <c r="F1125" s="55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</row>
    <row r="1126" spans="1:59" s="3" customFormat="1" x14ac:dyDescent="0.3">
      <c r="A1126" s="21"/>
      <c r="B1126" s="21"/>
      <c r="F1126" s="55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</row>
    <row r="1127" spans="1:59" s="3" customFormat="1" x14ac:dyDescent="0.3">
      <c r="A1127" s="21"/>
      <c r="B1127" s="21"/>
      <c r="F1127" s="55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</row>
    <row r="1128" spans="1:59" s="3" customFormat="1" x14ac:dyDescent="0.3">
      <c r="A1128" s="21"/>
      <c r="B1128" s="21"/>
      <c r="F1128" s="55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</row>
    <row r="1129" spans="1:59" s="3" customFormat="1" x14ac:dyDescent="0.3">
      <c r="A1129" s="21"/>
      <c r="B1129" s="21"/>
      <c r="F1129" s="55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</row>
    <row r="1130" spans="1:59" s="3" customFormat="1" x14ac:dyDescent="0.3">
      <c r="A1130" s="21"/>
      <c r="B1130" s="21"/>
      <c r="F1130" s="55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</row>
    <row r="1131" spans="1:59" s="3" customFormat="1" x14ac:dyDescent="0.3">
      <c r="A1131" s="21"/>
      <c r="B1131" s="21"/>
      <c r="F1131" s="55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</row>
    <row r="1132" spans="1:59" s="3" customFormat="1" x14ac:dyDescent="0.3">
      <c r="A1132" s="21"/>
      <c r="B1132" s="21"/>
      <c r="F1132" s="55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</row>
    <row r="1133" spans="1:59" s="3" customFormat="1" x14ac:dyDescent="0.3">
      <c r="A1133" s="21"/>
      <c r="B1133" s="21"/>
      <c r="F1133" s="55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</row>
    <row r="1134" spans="1:59" s="3" customFormat="1" x14ac:dyDescent="0.3">
      <c r="A1134" s="21"/>
      <c r="B1134" s="21"/>
      <c r="F1134" s="55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</row>
    <row r="1135" spans="1:59" s="3" customFormat="1" x14ac:dyDescent="0.3">
      <c r="A1135" s="21"/>
      <c r="B1135" s="21"/>
      <c r="F1135" s="55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</row>
    <row r="1136" spans="1:59" s="3" customFormat="1" x14ac:dyDescent="0.3">
      <c r="A1136" s="21"/>
      <c r="B1136" s="21"/>
      <c r="F1136" s="55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</row>
    <row r="1137" spans="1:59" s="3" customFormat="1" x14ac:dyDescent="0.3">
      <c r="A1137" s="21"/>
      <c r="B1137" s="21"/>
      <c r="F1137" s="55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</row>
    <row r="1138" spans="1:59" s="3" customFormat="1" x14ac:dyDescent="0.3">
      <c r="A1138" s="21"/>
      <c r="B1138" s="21"/>
      <c r="F1138" s="55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</row>
    <row r="1139" spans="1:59" s="3" customFormat="1" x14ac:dyDescent="0.3">
      <c r="A1139" s="21"/>
      <c r="B1139" s="21"/>
      <c r="F1139" s="55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</row>
    <row r="1140" spans="1:59" s="3" customFormat="1" x14ac:dyDescent="0.3">
      <c r="A1140" s="21"/>
      <c r="B1140" s="21"/>
      <c r="F1140" s="55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</row>
    <row r="1141" spans="1:59" s="3" customFormat="1" x14ac:dyDescent="0.3">
      <c r="A1141" s="21"/>
      <c r="B1141" s="21"/>
      <c r="F1141" s="55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</row>
    <row r="1142" spans="1:59" s="3" customFormat="1" x14ac:dyDescent="0.3">
      <c r="A1142" s="21"/>
      <c r="B1142" s="21"/>
      <c r="F1142" s="55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</row>
    <row r="1143" spans="1:59" s="3" customFormat="1" x14ac:dyDescent="0.3">
      <c r="A1143" s="21"/>
      <c r="B1143" s="21"/>
      <c r="F1143" s="55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</row>
    <row r="1144" spans="1:59" s="3" customFormat="1" x14ac:dyDescent="0.3">
      <c r="A1144" s="21"/>
      <c r="B1144" s="21"/>
      <c r="F1144" s="55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</row>
    <row r="1145" spans="1:59" s="3" customFormat="1" x14ac:dyDescent="0.3">
      <c r="A1145" s="21"/>
      <c r="B1145" s="21"/>
      <c r="F1145" s="55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</row>
    <row r="1146" spans="1:59" s="3" customFormat="1" x14ac:dyDescent="0.3">
      <c r="A1146" s="21"/>
      <c r="B1146" s="21"/>
      <c r="F1146" s="55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</row>
    <row r="1147" spans="1:59" s="3" customFormat="1" x14ac:dyDescent="0.3">
      <c r="A1147" s="21"/>
      <c r="B1147" s="21"/>
      <c r="F1147" s="55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</row>
    <row r="1148" spans="1:59" s="3" customFormat="1" x14ac:dyDescent="0.3">
      <c r="A1148" s="21"/>
      <c r="B1148" s="21"/>
      <c r="F1148" s="55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</row>
    <row r="1149" spans="1:59" s="3" customFormat="1" x14ac:dyDescent="0.3">
      <c r="A1149" s="21"/>
      <c r="B1149" s="21"/>
      <c r="F1149" s="55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</row>
    <row r="1150" spans="1:59" s="3" customFormat="1" x14ac:dyDescent="0.3">
      <c r="A1150" s="21"/>
      <c r="B1150" s="21"/>
      <c r="F1150" s="55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</row>
    <row r="1151" spans="1:59" s="3" customFormat="1" x14ac:dyDescent="0.3">
      <c r="A1151" s="21"/>
      <c r="B1151" s="21"/>
      <c r="F1151" s="55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</row>
    <row r="1152" spans="1:59" s="3" customFormat="1" x14ac:dyDescent="0.3">
      <c r="A1152" s="21"/>
      <c r="B1152" s="21"/>
      <c r="F1152" s="55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</row>
    <row r="1153" spans="1:59" s="3" customFormat="1" x14ac:dyDescent="0.3">
      <c r="A1153" s="21"/>
      <c r="B1153" s="21"/>
      <c r="F1153" s="55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</row>
    <row r="1154" spans="1:59" s="3" customFormat="1" x14ac:dyDescent="0.3">
      <c r="A1154" s="21"/>
      <c r="B1154" s="21"/>
      <c r="F1154" s="55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</row>
    <row r="1155" spans="1:59" s="3" customFormat="1" x14ac:dyDescent="0.3">
      <c r="A1155" s="21"/>
      <c r="B1155" s="21"/>
      <c r="F1155" s="55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</row>
    <row r="1156" spans="1:59" s="3" customFormat="1" x14ac:dyDescent="0.3">
      <c r="A1156" s="21"/>
      <c r="B1156" s="21"/>
      <c r="F1156" s="55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</row>
    <row r="1157" spans="1:59" s="3" customFormat="1" x14ac:dyDescent="0.3">
      <c r="A1157" s="21"/>
      <c r="B1157" s="21"/>
      <c r="F1157" s="55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</row>
    <row r="1158" spans="1:59" s="3" customFormat="1" x14ac:dyDescent="0.3">
      <c r="A1158" s="21"/>
      <c r="B1158" s="21"/>
      <c r="F1158" s="55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</row>
    <row r="1159" spans="1:59" s="3" customFormat="1" x14ac:dyDescent="0.3">
      <c r="A1159" s="21"/>
      <c r="B1159" s="21"/>
      <c r="F1159" s="55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</row>
    <row r="1160" spans="1:59" s="3" customFormat="1" x14ac:dyDescent="0.3">
      <c r="A1160" s="21"/>
      <c r="B1160" s="21"/>
      <c r="F1160" s="55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</row>
    <row r="1161" spans="1:59" s="3" customFormat="1" x14ac:dyDescent="0.3">
      <c r="A1161" s="21"/>
      <c r="B1161" s="21"/>
      <c r="F1161" s="55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</row>
    <row r="1162" spans="1:59" s="3" customFormat="1" x14ac:dyDescent="0.3">
      <c r="A1162" s="21"/>
      <c r="B1162" s="21"/>
      <c r="F1162" s="55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</row>
    <row r="1163" spans="1:59" s="3" customFormat="1" x14ac:dyDescent="0.3">
      <c r="A1163" s="21"/>
      <c r="B1163" s="21"/>
      <c r="F1163" s="55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</row>
    <row r="1164" spans="1:59" s="3" customFormat="1" x14ac:dyDescent="0.3">
      <c r="A1164" s="21"/>
      <c r="B1164" s="21"/>
      <c r="F1164" s="55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</row>
    <row r="1165" spans="1:59" s="3" customFormat="1" x14ac:dyDescent="0.3">
      <c r="A1165" s="21"/>
      <c r="B1165" s="21"/>
      <c r="F1165" s="55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</row>
    <row r="1166" spans="1:59" s="3" customFormat="1" x14ac:dyDescent="0.3">
      <c r="A1166" s="21"/>
      <c r="B1166" s="21"/>
      <c r="F1166" s="55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</row>
    <row r="1167" spans="1:59" s="3" customFormat="1" x14ac:dyDescent="0.3">
      <c r="A1167" s="21"/>
      <c r="B1167" s="21"/>
      <c r="F1167" s="55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</row>
    <row r="1168" spans="1:59" s="3" customFormat="1" x14ac:dyDescent="0.3">
      <c r="A1168" s="21"/>
      <c r="B1168" s="21"/>
      <c r="F1168" s="55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</row>
    <row r="1169" spans="1:59" s="3" customFormat="1" x14ac:dyDescent="0.3">
      <c r="A1169" s="21"/>
      <c r="B1169" s="21"/>
      <c r="F1169" s="55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</row>
    <row r="1170" spans="1:59" s="3" customFormat="1" x14ac:dyDescent="0.3">
      <c r="A1170" s="21"/>
      <c r="B1170" s="21"/>
      <c r="F1170" s="55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</row>
    <row r="1171" spans="1:59" s="3" customFormat="1" x14ac:dyDescent="0.3">
      <c r="A1171" s="21"/>
      <c r="B1171" s="21"/>
      <c r="F1171" s="55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</row>
    <row r="1172" spans="1:59" s="3" customFormat="1" x14ac:dyDescent="0.3">
      <c r="A1172" s="21"/>
      <c r="B1172" s="21"/>
      <c r="F1172" s="55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</row>
    <row r="1173" spans="1:59" s="3" customFormat="1" x14ac:dyDescent="0.3">
      <c r="A1173" s="21"/>
      <c r="B1173" s="21"/>
      <c r="F1173" s="55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</row>
    <row r="1174" spans="1:59" s="3" customFormat="1" x14ac:dyDescent="0.3">
      <c r="A1174" s="21"/>
      <c r="B1174" s="21"/>
      <c r="F1174" s="55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</row>
    <row r="1175" spans="1:59" s="3" customFormat="1" x14ac:dyDescent="0.3">
      <c r="A1175" s="21"/>
      <c r="B1175" s="21"/>
      <c r="F1175" s="55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</row>
    <row r="1176" spans="1:59" s="3" customFormat="1" x14ac:dyDescent="0.3">
      <c r="A1176" s="21"/>
      <c r="B1176" s="21"/>
      <c r="F1176" s="55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</row>
    <row r="1177" spans="1:59" s="3" customFormat="1" x14ac:dyDescent="0.3">
      <c r="A1177" s="21"/>
      <c r="B1177" s="21"/>
      <c r="F1177" s="55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</row>
    <row r="1178" spans="1:59" s="3" customFormat="1" x14ac:dyDescent="0.3">
      <c r="A1178" s="21"/>
      <c r="B1178" s="21"/>
      <c r="F1178" s="55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</row>
    <row r="1179" spans="1:59" s="3" customFormat="1" x14ac:dyDescent="0.3">
      <c r="A1179" s="21"/>
      <c r="B1179" s="21"/>
      <c r="F1179" s="55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</row>
    <row r="1180" spans="1:59" s="3" customFormat="1" x14ac:dyDescent="0.3">
      <c r="A1180" s="21"/>
      <c r="B1180" s="21"/>
      <c r="F1180" s="55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</row>
    <row r="1181" spans="1:59" s="3" customFormat="1" x14ac:dyDescent="0.3">
      <c r="A1181" s="21"/>
      <c r="B1181" s="21"/>
      <c r="F1181" s="55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</row>
    <row r="1182" spans="1:59" s="3" customFormat="1" x14ac:dyDescent="0.3">
      <c r="A1182" s="21"/>
      <c r="B1182" s="21"/>
      <c r="F1182" s="55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</row>
    <row r="1183" spans="1:59" s="3" customFormat="1" x14ac:dyDescent="0.3">
      <c r="A1183" s="21"/>
      <c r="B1183" s="21"/>
      <c r="F1183" s="55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</row>
    <row r="1184" spans="1:59" s="3" customFormat="1" x14ac:dyDescent="0.3">
      <c r="A1184" s="21"/>
      <c r="B1184" s="21"/>
      <c r="F1184" s="55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</row>
    <row r="1185" spans="1:59" s="3" customFormat="1" x14ac:dyDescent="0.3">
      <c r="A1185" s="21"/>
      <c r="B1185" s="21"/>
      <c r="F1185" s="55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</row>
    <row r="1186" spans="1:59" s="3" customFormat="1" x14ac:dyDescent="0.3">
      <c r="A1186" s="21"/>
      <c r="B1186" s="21"/>
      <c r="F1186" s="55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</row>
    <row r="1187" spans="1:59" s="3" customFormat="1" x14ac:dyDescent="0.3">
      <c r="A1187" s="21"/>
      <c r="B1187" s="21"/>
      <c r="F1187" s="55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</row>
    <row r="1188" spans="1:59" s="3" customFormat="1" x14ac:dyDescent="0.3">
      <c r="A1188" s="21"/>
      <c r="B1188" s="21"/>
      <c r="F1188" s="55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</row>
    <row r="1189" spans="1:59" s="3" customFormat="1" x14ac:dyDescent="0.3">
      <c r="A1189" s="21"/>
      <c r="B1189" s="21"/>
      <c r="F1189" s="55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</row>
    <row r="1190" spans="1:59" s="3" customFormat="1" x14ac:dyDescent="0.3">
      <c r="A1190" s="21"/>
      <c r="B1190" s="21"/>
      <c r="F1190" s="55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</row>
    <row r="1191" spans="1:59" s="3" customFormat="1" x14ac:dyDescent="0.3">
      <c r="A1191" s="21"/>
      <c r="B1191" s="21"/>
      <c r="F1191" s="55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</row>
    <row r="1192" spans="1:59" s="3" customFormat="1" x14ac:dyDescent="0.3">
      <c r="A1192" s="21"/>
      <c r="B1192" s="21"/>
      <c r="F1192" s="55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</row>
    <row r="1193" spans="1:59" s="3" customFormat="1" x14ac:dyDescent="0.3">
      <c r="A1193" s="21"/>
      <c r="B1193" s="21"/>
      <c r="F1193" s="55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</row>
    <row r="1194" spans="1:59" s="3" customFormat="1" x14ac:dyDescent="0.3">
      <c r="A1194" s="21"/>
      <c r="B1194" s="21"/>
      <c r="F1194" s="55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</row>
    <row r="1195" spans="1:59" s="3" customFormat="1" x14ac:dyDescent="0.3">
      <c r="A1195" s="21"/>
      <c r="B1195" s="21"/>
      <c r="F1195" s="55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</row>
    <row r="1196" spans="1:59" s="3" customFormat="1" x14ac:dyDescent="0.3">
      <c r="A1196" s="21"/>
      <c r="B1196" s="21"/>
      <c r="F1196" s="55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</row>
    <row r="1197" spans="1:59" s="3" customFormat="1" x14ac:dyDescent="0.3">
      <c r="A1197" s="21"/>
      <c r="B1197" s="21"/>
      <c r="F1197" s="55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</row>
    <row r="1198" spans="1:59" s="3" customFormat="1" x14ac:dyDescent="0.3">
      <c r="A1198" s="21"/>
      <c r="B1198" s="21"/>
      <c r="F1198" s="55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</row>
    <row r="1199" spans="1:59" s="3" customFormat="1" x14ac:dyDescent="0.3">
      <c r="A1199" s="21"/>
      <c r="B1199" s="21"/>
      <c r="F1199" s="55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</row>
    <row r="1200" spans="1:59" s="3" customFormat="1" x14ac:dyDescent="0.3">
      <c r="A1200" s="21"/>
      <c r="B1200" s="21"/>
      <c r="F1200" s="55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</row>
    <row r="1201" spans="1:59" s="3" customFormat="1" x14ac:dyDescent="0.3">
      <c r="A1201" s="21"/>
      <c r="B1201" s="21"/>
      <c r="F1201" s="55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</row>
    <row r="1202" spans="1:59" s="3" customFormat="1" x14ac:dyDescent="0.3">
      <c r="A1202" s="21"/>
      <c r="B1202" s="21"/>
      <c r="F1202" s="55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</row>
    <row r="1203" spans="1:59" s="3" customFormat="1" x14ac:dyDescent="0.3">
      <c r="A1203" s="21"/>
      <c r="B1203" s="21"/>
      <c r="F1203" s="55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</row>
    <row r="1204" spans="1:59" s="3" customFormat="1" x14ac:dyDescent="0.3">
      <c r="A1204" s="21"/>
      <c r="B1204" s="21"/>
      <c r="F1204" s="55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</row>
    <row r="1205" spans="1:59" s="3" customFormat="1" x14ac:dyDescent="0.3">
      <c r="A1205" s="21"/>
      <c r="B1205" s="21"/>
      <c r="F1205" s="55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</row>
    <row r="1206" spans="1:59" s="3" customFormat="1" x14ac:dyDescent="0.3">
      <c r="A1206" s="21"/>
      <c r="B1206" s="21"/>
      <c r="F1206" s="55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</row>
    <row r="1207" spans="1:59" s="3" customFormat="1" x14ac:dyDescent="0.3">
      <c r="A1207" s="21"/>
      <c r="B1207" s="21"/>
      <c r="F1207" s="55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</row>
    <row r="1208" spans="1:59" s="3" customFormat="1" x14ac:dyDescent="0.3">
      <c r="A1208" s="21"/>
      <c r="B1208" s="21"/>
      <c r="F1208" s="55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</row>
    <row r="1209" spans="1:59" s="3" customFormat="1" x14ac:dyDescent="0.3">
      <c r="A1209" s="21"/>
      <c r="B1209" s="21"/>
      <c r="F1209" s="55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</row>
    <row r="1210" spans="1:59" s="3" customFormat="1" x14ac:dyDescent="0.3">
      <c r="A1210" s="21"/>
      <c r="B1210" s="21"/>
      <c r="F1210" s="55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</row>
    <row r="1211" spans="1:59" s="3" customFormat="1" x14ac:dyDescent="0.3">
      <c r="A1211" s="21"/>
      <c r="B1211" s="21"/>
      <c r="F1211" s="55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</row>
    <row r="1212" spans="1:59" s="3" customFormat="1" x14ac:dyDescent="0.3">
      <c r="A1212" s="21"/>
      <c r="B1212" s="21"/>
      <c r="F1212" s="55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</row>
    <row r="1213" spans="1:59" s="3" customFormat="1" x14ac:dyDescent="0.3">
      <c r="A1213" s="21"/>
      <c r="B1213" s="21"/>
      <c r="F1213" s="55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</row>
    <row r="1214" spans="1:59" s="3" customFormat="1" x14ac:dyDescent="0.3">
      <c r="A1214" s="21"/>
      <c r="B1214" s="21"/>
      <c r="F1214" s="55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</row>
    <row r="1215" spans="1:59" s="3" customFormat="1" x14ac:dyDescent="0.3">
      <c r="A1215" s="21"/>
      <c r="B1215" s="21"/>
      <c r="F1215" s="55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</row>
    <row r="1216" spans="1:59" s="3" customFormat="1" x14ac:dyDescent="0.3">
      <c r="A1216" s="21"/>
      <c r="B1216" s="21"/>
      <c r="F1216" s="55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</row>
    <row r="1217" spans="1:59" s="3" customFormat="1" x14ac:dyDescent="0.3">
      <c r="A1217" s="21"/>
      <c r="B1217" s="21"/>
      <c r="F1217" s="55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</row>
    <row r="1218" spans="1:59" s="3" customFormat="1" x14ac:dyDescent="0.3">
      <c r="A1218" s="21"/>
      <c r="B1218" s="21"/>
      <c r="F1218" s="55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</row>
    <row r="1219" spans="1:59" s="3" customFormat="1" x14ac:dyDescent="0.3">
      <c r="A1219" s="21"/>
      <c r="B1219" s="21"/>
      <c r="F1219" s="55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</row>
    <row r="1220" spans="1:59" s="3" customFormat="1" x14ac:dyDescent="0.3">
      <c r="A1220" s="21"/>
      <c r="B1220" s="21"/>
      <c r="F1220" s="55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</row>
    <row r="1221" spans="1:59" s="3" customFormat="1" x14ac:dyDescent="0.3">
      <c r="A1221" s="21"/>
      <c r="B1221" s="21"/>
      <c r="F1221" s="55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</row>
    <row r="1222" spans="1:59" s="3" customFormat="1" x14ac:dyDescent="0.3">
      <c r="A1222" s="21"/>
      <c r="B1222" s="21"/>
      <c r="F1222" s="55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</row>
    <row r="1223" spans="1:59" s="3" customFormat="1" x14ac:dyDescent="0.3">
      <c r="A1223" s="21"/>
      <c r="B1223" s="21"/>
      <c r="F1223" s="55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</row>
    <row r="1224" spans="1:59" s="3" customFormat="1" x14ac:dyDescent="0.3">
      <c r="A1224" s="21"/>
      <c r="B1224" s="21"/>
      <c r="F1224" s="55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</row>
    <row r="1225" spans="1:59" s="3" customFormat="1" x14ac:dyDescent="0.3">
      <c r="A1225" s="21"/>
      <c r="B1225" s="21"/>
      <c r="F1225" s="55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</row>
    <row r="1226" spans="1:59" s="3" customFormat="1" x14ac:dyDescent="0.3">
      <c r="A1226" s="21"/>
      <c r="B1226" s="21"/>
      <c r="F1226" s="55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</row>
    <row r="1227" spans="1:59" s="3" customFormat="1" x14ac:dyDescent="0.3">
      <c r="A1227" s="21"/>
      <c r="B1227" s="21"/>
      <c r="F1227" s="55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</row>
    <row r="1228" spans="1:59" s="3" customFormat="1" x14ac:dyDescent="0.3">
      <c r="A1228" s="21"/>
      <c r="B1228" s="21"/>
      <c r="F1228" s="55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</row>
    <row r="1229" spans="1:59" s="3" customFormat="1" x14ac:dyDescent="0.3">
      <c r="A1229" s="21"/>
      <c r="B1229" s="21"/>
      <c r="F1229" s="55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</row>
    <row r="1230" spans="1:59" s="3" customFormat="1" x14ac:dyDescent="0.3">
      <c r="A1230" s="21"/>
      <c r="B1230" s="21"/>
      <c r="F1230" s="55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</row>
    <row r="1231" spans="1:59" s="3" customFormat="1" x14ac:dyDescent="0.3">
      <c r="A1231" s="21"/>
      <c r="B1231" s="21"/>
      <c r="F1231" s="55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</row>
    <row r="1232" spans="1:59" s="3" customFormat="1" x14ac:dyDescent="0.3">
      <c r="A1232" s="21"/>
      <c r="B1232" s="21"/>
      <c r="F1232" s="55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</row>
    <row r="1233" spans="1:59" s="3" customFormat="1" x14ac:dyDescent="0.3">
      <c r="A1233" s="21"/>
      <c r="B1233" s="21"/>
      <c r="F1233" s="55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</row>
    <row r="1234" spans="1:59" s="3" customFormat="1" x14ac:dyDescent="0.3">
      <c r="A1234" s="21"/>
      <c r="B1234" s="21"/>
      <c r="F1234" s="55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</row>
    <row r="1235" spans="1:59" s="3" customFormat="1" x14ac:dyDescent="0.3">
      <c r="A1235" s="21"/>
      <c r="B1235" s="21"/>
      <c r="F1235" s="55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</row>
    <row r="1236" spans="1:59" s="3" customFormat="1" x14ac:dyDescent="0.3">
      <c r="A1236" s="21"/>
      <c r="B1236" s="21"/>
      <c r="F1236" s="55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</row>
    <row r="1237" spans="1:59" s="3" customFormat="1" x14ac:dyDescent="0.3">
      <c r="A1237" s="21"/>
      <c r="B1237" s="21"/>
      <c r="F1237" s="55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</row>
    <row r="1238" spans="1:59" s="3" customFormat="1" x14ac:dyDescent="0.3">
      <c r="A1238" s="21"/>
      <c r="B1238" s="21"/>
      <c r="F1238" s="55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</row>
    <row r="1239" spans="1:59" s="3" customFormat="1" x14ac:dyDescent="0.3">
      <c r="A1239" s="21"/>
      <c r="B1239" s="21"/>
      <c r="F1239" s="55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</row>
    <row r="1240" spans="1:59" s="3" customFormat="1" x14ac:dyDescent="0.3">
      <c r="A1240" s="21"/>
      <c r="B1240" s="21"/>
      <c r="F1240" s="55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</row>
    <row r="1241" spans="1:59" s="3" customFormat="1" x14ac:dyDescent="0.3">
      <c r="A1241" s="21"/>
      <c r="B1241" s="21"/>
      <c r="F1241" s="55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</row>
    <row r="1242" spans="1:59" s="3" customFormat="1" x14ac:dyDescent="0.3">
      <c r="A1242" s="21"/>
      <c r="B1242" s="21"/>
      <c r="F1242" s="55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</row>
    <row r="1243" spans="1:59" s="3" customFormat="1" x14ac:dyDescent="0.3">
      <c r="A1243" s="21"/>
      <c r="B1243" s="21"/>
      <c r="F1243" s="55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</row>
    <row r="1244" spans="1:59" s="3" customFormat="1" x14ac:dyDescent="0.3">
      <c r="A1244" s="21"/>
      <c r="B1244" s="21"/>
      <c r="F1244" s="55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</row>
    <row r="1245" spans="1:59" s="3" customFormat="1" x14ac:dyDescent="0.3">
      <c r="A1245" s="21"/>
      <c r="B1245" s="21"/>
      <c r="F1245" s="55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</row>
    <row r="1246" spans="1:59" s="3" customFormat="1" x14ac:dyDescent="0.3">
      <c r="A1246" s="21"/>
      <c r="B1246" s="21"/>
      <c r="F1246" s="55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</row>
    <row r="1247" spans="1:59" s="3" customFormat="1" x14ac:dyDescent="0.3">
      <c r="A1247" s="21"/>
      <c r="B1247" s="21"/>
      <c r="F1247" s="55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</row>
    <row r="1248" spans="1:59" s="3" customFormat="1" x14ac:dyDescent="0.3">
      <c r="A1248" s="21"/>
      <c r="B1248" s="21"/>
      <c r="F1248" s="55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</row>
    <row r="1249" spans="1:59" s="3" customFormat="1" x14ac:dyDescent="0.3">
      <c r="A1249" s="21"/>
      <c r="B1249" s="21"/>
      <c r="F1249" s="55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</row>
    <row r="1250" spans="1:59" s="3" customFormat="1" x14ac:dyDescent="0.3">
      <c r="A1250" s="21"/>
      <c r="B1250" s="21"/>
      <c r="F1250" s="55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</row>
    <row r="1251" spans="1:59" s="3" customFormat="1" x14ac:dyDescent="0.3">
      <c r="A1251" s="21"/>
      <c r="B1251" s="21"/>
      <c r="F1251" s="55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</row>
    <row r="1252" spans="1:59" s="3" customFormat="1" x14ac:dyDescent="0.3">
      <c r="A1252" s="21"/>
      <c r="B1252" s="21"/>
      <c r="F1252" s="55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</row>
    <row r="1253" spans="1:59" s="3" customFormat="1" x14ac:dyDescent="0.3">
      <c r="A1253" s="21"/>
      <c r="B1253" s="21"/>
      <c r="F1253" s="55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</row>
    <row r="1254" spans="1:59" s="3" customFormat="1" x14ac:dyDescent="0.3">
      <c r="A1254" s="21"/>
      <c r="B1254" s="21"/>
      <c r="F1254" s="55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</row>
    <row r="1255" spans="1:59" s="3" customFormat="1" x14ac:dyDescent="0.3">
      <c r="A1255" s="21"/>
      <c r="B1255" s="21"/>
      <c r="F1255" s="55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</row>
    <row r="1256" spans="1:59" s="3" customFormat="1" x14ac:dyDescent="0.3">
      <c r="A1256" s="21"/>
      <c r="B1256" s="21"/>
      <c r="F1256" s="55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</row>
    <row r="1257" spans="1:59" s="3" customFormat="1" x14ac:dyDescent="0.3">
      <c r="A1257" s="21"/>
      <c r="B1257" s="21"/>
      <c r="F1257" s="55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</row>
    <row r="1258" spans="1:59" s="3" customFormat="1" x14ac:dyDescent="0.3">
      <c r="A1258" s="21"/>
      <c r="B1258" s="21"/>
      <c r="F1258" s="55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</row>
    <row r="1259" spans="1:59" s="3" customFormat="1" x14ac:dyDescent="0.3">
      <c r="A1259" s="21"/>
      <c r="B1259" s="21"/>
      <c r="F1259" s="55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</row>
    <row r="1260" spans="1:59" s="3" customFormat="1" x14ac:dyDescent="0.3">
      <c r="A1260" s="21"/>
      <c r="B1260" s="21"/>
      <c r="F1260" s="55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</row>
    <row r="1261" spans="1:59" s="3" customFormat="1" x14ac:dyDescent="0.3">
      <c r="A1261" s="21"/>
      <c r="B1261" s="21"/>
      <c r="F1261" s="55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</row>
    <row r="1262" spans="1:59" s="3" customFormat="1" x14ac:dyDescent="0.3">
      <c r="A1262" s="21"/>
      <c r="B1262" s="21"/>
      <c r="F1262" s="55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</row>
    <row r="1263" spans="1:59" s="3" customFormat="1" x14ac:dyDescent="0.3">
      <c r="A1263" s="21"/>
      <c r="B1263" s="21"/>
      <c r="F1263" s="55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</row>
    <row r="1264" spans="1:59" s="3" customFormat="1" x14ac:dyDescent="0.3">
      <c r="A1264" s="21"/>
      <c r="B1264" s="21"/>
      <c r="F1264" s="55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</row>
    <row r="1265" spans="1:59" s="3" customFormat="1" x14ac:dyDescent="0.3">
      <c r="A1265" s="21"/>
      <c r="B1265" s="21"/>
      <c r="F1265" s="55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</row>
    <row r="1266" spans="1:59" s="3" customFormat="1" x14ac:dyDescent="0.3">
      <c r="A1266" s="21"/>
      <c r="B1266" s="21"/>
      <c r="F1266" s="55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</row>
    <row r="1267" spans="1:59" s="3" customFormat="1" x14ac:dyDescent="0.3">
      <c r="A1267" s="21"/>
      <c r="B1267" s="21"/>
      <c r="F1267" s="55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</row>
    <row r="1268" spans="1:59" s="3" customFormat="1" x14ac:dyDescent="0.3">
      <c r="A1268" s="21"/>
      <c r="B1268" s="21"/>
      <c r="F1268" s="55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</row>
    <row r="1269" spans="1:59" s="3" customFormat="1" x14ac:dyDescent="0.3">
      <c r="A1269" s="21"/>
      <c r="B1269" s="21"/>
      <c r="F1269" s="55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</row>
    <row r="1270" spans="1:59" s="3" customFormat="1" x14ac:dyDescent="0.3">
      <c r="A1270" s="21"/>
      <c r="B1270" s="21"/>
      <c r="F1270" s="55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</row>
    <row r="1271" spans="1:59" s="3" customFormat="1" x14ac:dyDescent="0.3">
      <c r="A1271" s="21"/>
      <c r="B1271" s="21"/>
      <c r="F1271" s="55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</row>
    <row r="1272" spans="1:59" s="3" customFormat="1" x14ac:dyDescent="0.3">
      <c r="A1272" s="21"/>
      <c r="B1272" s="21"/>
      <c r="F1272" s="55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</row>
    <row r="1273" spans="1:59" s="3" customFormat="1" x14ac:dyDescent="0.3">
      <c r="A1273" s="21"/>
      <c r="B1273" s="21"/>
      <c r="F1273" s="55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</row>
    <row r="1274" spans="1:59" s="3" customFormat="1" x14ac:dyDescent="0.3">
      <c r="A1274" s="21"/>
      <c r="B1274" s="21"/>
      <c r="F1274" s="55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</row>
    <row r="1275" spans="1:59" s="3" customFormat="1" x14ac:dyDescent="0.3">
      <c r="A1275" s="21"/>
      <c r="B1275" s="21"/>
      <c r="F1275" s="55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</row>
    <row r="1276" spans="1:59" s="3" customFormat="1" x14ac:dyDescent="0.3">
      <c r="A1276" s="21"/>
      <c r="B1276" s="21"/>
      <c r="F1276" s="55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</row>
    <row r="1277" spans="1:59" s="3" customFormat="1" x14ac:dyDescent="0.3">
      <c r="A1277" s="21"/>
      <c r="B1277" s="21"/>
      <c r="F1277" s="55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</row>
    <row r="1278" spans="1:59" s="3" customFormat="1" x14ac:dyDescent="0.3">
      <c r="A1278" s="21"/>
      <c r="B1278" s="21"/>
      <c r="F1278" s="55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</row>
    <row r="1279" spans="1:59" s="3" customFormat="1" x14ac:dyDescent="0.3">
      <c r="A1279" s="21"/>
      <c r="B1279" s="21"/>
      <c r="F1279" s="55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</row>
    <row r="1280" spans="1:59" s="3" customFormat="1" x14ac:dyDescent="0.3">
      <c r="A1280" s="21"/>
      <c r="B1280" s="21"/>
      <c r="F1280" s="55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</row>
    <row r="1281" spans="1:59" s="3" customFormat="1" x14ac:dyDescent="0.3">
      <c r="A1281" s="21"/>
      <c r="B1281" s="21"/>
      <c r="F1281" s="55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</row>
    <row r="1282" spans="1:59" s="3" customFormat="1" x14ac:dyDescent="0.3">
      <c r="A1282" s="21"/>
      <c r="B1282" s="21"/>
      <c r="F1282" s="55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</row>
    <row r="1283" spans="1:59" s="3" customFormat="1" x14ac:dyDescent="0.3">
      <c r="A1283" s="21"/>
      <c r="B1283" s="21"/>
      <c r="F1283" s="55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</row>
    <row r="1284" spans="1:59" s="3" customFormat="1" x14ac:dyDescent="0.3">
      <c r="A1284" s="21"/>
      <c r="B1284" s="21"/>
      <c r="F1284" s="55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</row>
    <row r="1285" spans="1:59" s="3" customFormat="1" x14ac:dyDescent="0.3">
      <c r="A1285" s="21"/>
      <c r="B1285" s="21"/>
      <c r="F1285" s="55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</row>
    <row r="1286" spans="1:59" s="3" customFormat="1" x14ac:dyDescent="0.3">
      <c r="A1286" s="21"/>
      <c r="B1286" s="21"/>
      <c r="F1286" s="55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</row>
    <row r="1287" spans="1:59" s="3" customFormat="1" x14ac:dyDescent="0.3">
      <c r="A1287" s="21"/>
      <c r="B1287" s="21"/>
      <c r="F1287" s="55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</row>
    <row r="1288" spans="1:59" s="3" customFormat="1" x14ac:dyDescent="0.3">
      <c r="A1288" s="21"/>
      <c r="B1288" s="21"/>
      <c r="F1288" s="55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</row>
    <row r="1289" spans="1:59" s="3" customFormat="1" x14ac:dyDescent="0.3">
      <c r="A1289" s="21"/>
      <c r="B1289" s="21"/>
      <c r="F1289" s="55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</row>
    <row r="1290" spans="1:59" s="3" customFormat="1" x14ac:dyDescent="0.3">
      <c r="A1290" s="21"/>
      <c r="B1290" s="21"/>
      <c r="F1290" s="55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</row>
    <row r="1291" spans="1:59" s="3" customFormat="1" x14ac:dyDescent="0.3">
      <c r="A1291" s="21"/>
      <c r="B1291" s="21"/>
      <c r="F1291" s="55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</row>
    <row r="1292" spans="1:59" s="3" customFormat="1" x14ac:dyDescent="0.3">
      <c r="A1292" s="21"/>
      <c r="B1292" s="21"/>
      <c r="F1292" s="55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</row>
    <row r="1293" spans="1:59" s="3" customFormat="1" x14ac:dyDescent="0.3">
      <c r="A1293" s="21"/>
      <c r="B1293" s="21"/>
      <c r="F1293" s="55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</row>
    <row r="1294" spans="1:59" s="3" customFormat="1" x14ac:dyDescent="0.3">
      <c r="A1294" s="21"/>
      <c r="B1294" s="21"/>
      <c r="F1294" s="55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</row>
    <row r="1295" spans="1:59" s="3" customFormat="1" x14ac:dyDescent="0.3">
      <c r="A1295" s="21"/>
      <c r="B1295" s="21"/>
      <c r="F1295" s="55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</row>
    <row r="1296" spans="1:59" s="3" customFormat="1" x14ac:dyDescent="0.3">
      <c r="A1296" s="21"/>
      <c r="B1296" s="21"/>
      <c r="F1296" s="55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</row>
    <row r="1297" spans="1:59" s="3" customFormat="1" x14ac:dyDescent="0.3">
      <c r="A1297" s="21"/>
      <c r="B1297" s="21"/>
      <c r="F1297" s="55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</row>
    <row r="1298" spans="1:59" s="3" customFormat="1" x14ac:dyDescent="0.3">
      <c r="A1298" s="21"/>
      <c r="B1298" s="21"/>
      <c r="F1298" s="55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</row>
    <row r="1299" spans="1:59" s="3" customFormat="1" x14ac:dyDescent="0.3">
      <c r="A1299" s="21"/>
      <c r="B1299" s="21"/>
      <c r="F1299" s="55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</row>
    <row r="1300" spans="1:59" s="3" customFormat="1" x14ac:dyDescent="0.3">
      <c r="A1300" s="21"/>
      <c r="B1300" s="21"/>
      <c r="F1300" s="55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</row>
    <row r="1301" spans="1:59" s="3" customFormat="1" x14ac:dyDescent="0.3">
      <c r="A1301" s="21"/>
      <c r="B1301" s="21"/>
      <c r="F1301" s="55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</row>
    <row r="1302" spans="1:59" s="3" customFormat="1" x14ac:dyDescent="0.3">
      <c r="A1302" s="21"/>
      <c r="B1302" s="21"/>
      <c r="F1302" s="55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</row>
    <row r="1303" spans="1:59" s="3" customFormat="1" x14ac:dyDescent="0.3">
      <c r="A1303" s="21"/>
      <c r="B1303" s="21"/>
      <c r="F1303" s="55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</row>
    <row r="1304" spans="1:59" s="3" customFormat="1" x14ac:dyDescent="0.3">
      <c r="A1304" s="21"/>
      <c r="B1304" s="21"/>
      <c r="F1304" s="55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</row>
    <row r="1305" spans="1:59" s="3" customFormat="1" x14ac:dyDescent="0.3">
      <c r="A1305" s="21"/>
      <c r="B1305" s="21"/>
      <c r="F1305" s="55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</row>
    <row r="1306" spans="1:59" s="3" customFormat="1" x14ac:dyDescent="0.3">
      <c r="A1306" s="21"/>
      <c r="B1306" s="21"/>
      <c r="F1306" s="55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</row>
    <row r="1307" spans="1:59" s="3" customFormat="1" x14ac:dyDescent="0.3">
      <c r="A1307" s="21"/>
      <c r="B1307" s="21"/>
      <c r="F1307" s="55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</row>
    <row r="1308" spans="1:59" s="3" customFormat="1" x14ac:dyDescent="0.3">
      <c r="A1308" s="21"/>
      <c r="B1308" s="21"/>
      <c r="F1308" s="55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</row>
    <row r="1309" spans="1:59" s="3" customFormat="1" x14ac:dyDescent="0.3">
      <c r="A1309" s="21"/>
      <c r="B1309" s="21"/>
      <c r="F1309" s="55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</row>
    <row r="1310" spans="1:59" s="3" customFormat="1" x14ac:dyDescent="0.3">
      <c r="A1310" s="21"/>
      <c r="B1310" s="21"/>
      <c r="F1310" s="55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</row>
    <row r="1311" spans="1:59" s="3" customFormat="1" x14ac:dyDescent="0.3">
      <c r="A1311" s="21"/>
      <c r="B1311" s="21"/>
      <c r="F1311" s="55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</row>
    <row r="1312" spans="1:59" s="3" customFormat="1" x14ac:dyDescent="0.3">
      <c r="A1312" s="21"/>
      <c r="B1312" s="21"/>
      <c r="F1312" s="55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</row>
    <row r="1313" spans="1:59" s="3" customFormat="1" x14ac:dyDescent="0.3">
      <c r="A1313" s="21"/>
      <c r="B1313" s="21"/>
      <c r="F1313" s="55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</row>
    <row r="1314" spans="1:59" s="3" customFormat="1" x14ac:dyDescent="0.3">
      <c r="A1314" s="21"/>
      <c r="B1314" s="21"/>
      <c r="F1314" s="55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</row>
    <row r="1315" spans="1:59" s="3" customFormat="1" x14ac:dyDescent="0.3">
      <c r="A1315" s="21"/>
      <c r="B1315" s="21"/>
      <c r="F1315" s="55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</row>
    <row r="1316" spans="1:59" s="3" customFormat="1" x14ac:dyDescent="0.3">
      <c r="A1316" s="21"/>
      <c r="B1316" s="21"/>
      <c r="F1316" s="55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</row>
    <row r="1317" spans="1:59" s="3" customFormat="1" x14ac:dyDescent="0.3">
      <c r="A1317" s="21"/>
      <c r="B1317" s="21"/>
      <c r="F1317" s="55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</row>
    <row r="1318" spans="1:59" s="3" customFormat="1" x14ac:dyDescent="0.3">
      <c r="A1318" s="21"/>
      <c r="B1318" s="21"/>
      <c r="F1318" s="55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</row>
    <row r="1319" spans="1:59" s="3" customFormat="1" x14ac:dyDescent="0.3">
      <c r="A1319" s="21"/>
      <c r="B1319" s="21"/>
      <c r="F1319" s="55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</row>
    <row r="1320" spans="1:59" s="3" customFormat="1" x14ac:dyDescent="0.3">
      <c r="A1320" s="21"/>
      <c r="B1320" s="21"/>
      <c r="F1320" s="55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</row>
    <row r="1321" spans="1:59" s="3" customFormat="1" x14ac:dyDescent="0.3">
      <c r="A1321" s="21"/>
      <c r="B1321" s="21"/>
      <c r="F1321" s="55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</row>
    <row r="1322" spans="1:59" s="3" customFormat="1" x14ac:dyDescent="0.3">
      <c r="A1322" s="21"/>
      <c r="B1322" s="21"/>
      <c r="F1322" s="55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</row>
    <row r="1323" spans="1:59" s="3" customFormat="1" x14ac:dyDescent="0.3">
      <c r="A1323" s="21"/>
      <c r="B1323" s="21"/>
      <c r="F1323" s="55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</row>
    <row r="1324" spans="1:59" s="3" customFormat="1" x14ac:dyDescent="0.3">
      <c r="A1324" s="21"/>
      <c r="B1324" s="21"/>
      <c r="F1324" s="55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</row>
    <row r="1325" spans="1:59" s="3" customFormat="1" x14ac:dyDescent="0.3">
      <c r="A1325" s="21"/>
      <c r="B1325" s="21"/>
      <c r="F1325" s="55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</row>
    <row r="1326" spans="1:59" s="3" customFormat="1" x14ac:dyDescent="0.3">
      <c r="A1326" s="21"/>
      <c r="B1326" s="21"/>
      <c r="F1326" s="55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</row>
    <row r="1327" spans="1:59" s="3" customFormat="1" x14ac:dyDescent="0.3">
      <c r="A1327" s="21"/>
      <c r="B1327" s="21"/>
      <c r="F1327" s="55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</row>
    <row r="1328" spans="1:59" s="3" customFormat="1" x14ac:dyDescent="0.3">
      <c r="A1328" s="21"/>
      <c r="B1328" s="21"/>
      <c r="F1328" s="55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</row>
    <row r="1329" spans="1:59" s="3" customFormat="1" x14ac:dyDescent="0.3">
      <c r="A1329" s="21"/>
      <c r="B1329" s="21"/>
      <c r="F1329" s="55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</row>
    <row r="1330" spans="1:59" s="3" customFormat="1" x14ac:dyDescent="0.3">
      <c r="A1330" s="21"/>
      <c r="B1330" s="21"/>
      <c r="F1330" s="55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</row>
    <row r="1331" spans="1:59" s="3" customFormat="1" x14ac:dyDescent="0.3">
      <c r="A1331" s="21"/>
      <c r="B1331" s="21"/>
      <c r="F1331" s="55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</row>
    <row r="1332" spans="1:59" s="3" customFormat="1" x14ac:dyDescent="0.3">
      <c r="A1332" s="21"/>
      <c r="B1332" s="21"/>
      <c r="F1332" s="55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</row>
    <row r="1333" spans="1:59" s="3" customFormat="1" x14ac:dyDescent="0.3">
      <c r="A1333" s="21"/>
      <c r="B1333" s="21"/>
      <c r="F1333" s="55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</row>
    <row r="1334" spans="1:59" s="3" customFormat="1" x14ac:dyDescent="0.3">
      <c r="A1334" s="21"/>
      <c r="B1334" s="21"/>
      <c r="F1334" s="55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</row>
    <row r="1335" spans="1:59" s="3" customFormat="1" x14ac:dyDescent="0.3">
      <c r="A1335" s="21"/>
      <c r="B1335" s="21"/>
      <c r="F1335" s="55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</row>
    <row r="1336" spans="1:59" s="3" customFormat="1" x14ac:dyDescent="0.3">
      <c r="A1336" s="21"/>
      <c r="B1336" s="21"/>
      <c r="F1336" s="55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</row>
    <row r="1337" spans="1:59" s="3" customFormat="1" x14ac:dyDescent="0.3">
      <c r="A1337" s="21"/>
      <c r="B1337" s="21"/>
      <c r="F1337" s="55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</row>
    <row r="1338" spans="1:59" s="3" customFormat="1" x14ac:dyDescent="0.3">
      <c r="A1338" s="21"/>
      <c r="B1338" s="21"/>
      <c r="F1338" s="55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</row>
    <row r="1339" spans="1:59" s="3" customFormat="1" x14ac:dyDescent="0.3">
      <c r="A1339" s="21"/>
      <c r="B1339" s="21"/>
      <c r="F1339" s="55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</row>
    <row r="1340" spans="1:59" s="3" customFormat="1" x14ac:dyDescent="0.3">
      <c r="A1340" s="21"/>
      <c r="B1340" s="21"/>
      <c r="F1340" s="55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</row>
    <row r="1341" spans="1:59" s="3" customFormat="1" x14ac:dyDescent="0.3">
      <c r="A1341" s="21"/>
      <c r="B1341" s="21"/>
      <c r="F1341" s="55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</row>
    <row r="1342" spans="1:59" s="3" customFormat="1" x14ac:dyDescent="0.3">
      <c r="A1342" s="21"/>
      <c r="B1342" s="21"/>
      <c r="F1342" s="55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</row>
    <row r="1343" spans="1:59" s="3" customFormat="1" x14ac:dyDescent="0.3">
      <c r="A1343" s="21"/>
      <c r="B1343" s="21"/>
      <c r="F1343" s="55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</row>
    <row r="1344" spans="1:59" s="3" customFormat="1" x14ac:dyDescent="0.3">
      <c r="A1344" s="21"/>
      <c r="B1344" s="21"/>
      <c r="F1344" s="55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</row>
    <row r="1345" spans="1:59" s="3" customFormat="1" x14ac:dyDescent="0.3">
      <c r="A1345" s="21"/>
      <c r="B1345" s="21"/>
      <c r="F1345" s="55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</row>
    <row r="1346" spans="1:59" s="3" customFormat="1" x14ac:dyDescent="0.3">
      <c r="A1346" s="21"/>
      <c r="B1346" s="21"/>
      <c r="F1346" s="55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</row>
    <row r="1347" spans="1:59" s="3" customFormat="1" x14ac:dyDescent="0.3">
      <c r="A1347" s="21"/>
      <c r="B1347" s="21"/>
      <c r="F1347" s="55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</row>
    <row r="1348" spans="1:59" s="3" customFormat="1" x14ac:dyDescent="0.3">
      <c r="A1348" s="21"/>
      <c r="B1348" s="21"/>
      <c r="F1348" s="55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</row>
    <row r="1349" spans="1:59" s="3" customFormat="1" x14ac:dyDescent="0.3">
      <c r="A1349" s="21"/>
      <c r="B1349" s="21"/>
      <c r="F1349" s="55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</row>
    <row r="1350" spans="1:59" s="3" customFormat="1" x14ac:dyDescent="0.3">
      <c r="A1350" s="21"/>
      <c r="B1350" s="21"/>
      <c r="F1350" s="55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</row>
    <row r="1351" spans="1:59" s="3" customFormat="1" x14ac:dyDescent="0.3">
      <c r="A1351" s="21"/>
      <c r="B1351" s="21"/>
      <c r="F1351" s="55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</row>
    <row r="1352" spans="1:59" s="3" customFormat="1" x14ac:dyDescent="0.3">
      <c r="A1352" s="21"/>
      <c r="B1352" s="21"/>
      <c r="F1352" s="55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</row>
    <row r="1353" spans="1:59" s="3" customFormat="1" x14ac:dyDescent="0.3">
      <c r="A1353" s="21"/>
      <c r="B1353" s="21"/>
      <c r="F1353" s="55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</row>
    <row r="1354" spans="1:59" s="3" customFormat="1" x14ac:dyDescent="0.3">
      <c r="A1354" s="21"/>
      <c r="B1354" s="21"/>
      <c r="F1354" s="55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</row>
    <row r="1355" spans="1:59" s="3" customFormat="1" x14ac:dyDescent="0.3">
      <c r="A1355" s="21"/>
      <c r="B1355" s="21"/>
      <c r="F1355" s="55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</row>
    <row r="1356" spans="1:59" s="3" customFormat="1" x14ac:dyDescent="0.3">
      <c r="A1356" s="21"/>
      <c r="B1356" s="21"/>
      <c r="F1356" s="55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</row>
    <row r="1357" spans="1:59" s="3" customFormat="1" x14ac:dyDescent="0.3">
      <c r="A1357" s="21"/>
      <c r="B1357" s="21"/>
      <c r="F1357" s="55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</row>
    <row r="1358" spans="1:59" s="3" customFormat="1" x14ac:dyDescent="0.3">
      <c r="A1358" s="21"/>
      <c r="B1358" s="21"/>
      <c r="F1358" s="55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</row>
    <row r="1359" spans="1:59" s="3" customFormat="1" x14ac:dyDescent="0.3">
      <c r="A1359" s="21"/>
      <c r="B1359" s="21"/>
      <c r="F1359" s="55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</row>
    <row r="1360" spans="1:59" s="3" customFormat="1" x14ac:dyDescent="0.3">
      <c r="A1360" s="21"/>
      <c r="B1360" s="21"/>
      <c r="F1360" s="55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</row>
    <row r="1361" spans="1:59" s="3" customFormat="1" x14ac:dyDescent="0.3">
      <c r="A1361" s="21"/>
      <c r="B1361" s="21"/>
      <c r="F1361" s="55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</row>
    <row r="1362" spans="1:59" s="3" customFormat="1" x14ac:dyDescent="0.3">
      <c r="A1362" s="21"/>
      <c r="B1362" s="21"/>
      <c r="F1362" s="55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</row>
    <row r="1363" spans="1:59" s="3" customFormat="1" x14ac:dyDescent="0.3">
      <c r="A1363" s="21"/>
      <c r="B1363" s="21"/>
      <c r="F1363" s="55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</row>
    <row r="1364" spans="1:59" s="3" customFormat="1" x14ac:dyDescent="0.3">
      <c r="A1364" s="21"/>
      <c r="B1364" s="21"/>
      <c r="F1364" s="55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</row>
    <row r="1365" spans="1:59" s="3" customFormat="1" x14ac:dyDescent="0.3">
      <c r="A1365" s="21"/>
      <c r="B1365" s="21"/>
      <c r="F1365" s="55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</row>
    <row r="1366" spans="1:59" s="3" customFormat="1" x14ac:dyDescent="0.3">
      <c r="A1366" s="21"/>
      <c r="B1366" s="21"/>
      <c r="F1366" s="55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</row>
    <row r="1367" spans="1:59" s="3" customFormat="1" x14ac:dyDescent="0.3">
      <c r="A1367" s="21"/>
      <c r="B1367" s="21"/>
      <c r="F1367" s="55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</row>
    <row r="1368" spans="1:59" s="3" customFormat="1" x14ac:dyDescent="0.3">
      <c r="A1368" s="21"/>
      <c r="B1368" s="21"/>
      <c r="F1368" s="55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</row>
    <row r="1369" spans="1:59" s="3" customFormat="1" x14ac:dyDescent="0.3">
      <c r="A1369" s="21"/>
      <c r="B1369" s="21"/>
      <c r="F1369" s="55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</row>
    <row r="1370" spans="1:59" s="3" customFormat="1" x14ac:dyDescent="0.3">
      <c r="A1370" s="21"/>
      <c r="B1370" s="21"/>
      <c r="F1370" s="55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</row>
    <row r="1371" spans="1:59" s="3" customFormat="1" x14ac:dyDescent="0.3">
      <c r="A1371" s="21"/>
      <c r="B1371" s="21"/>
      <c r="F1371" s="55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</row>
    <row r="1372" spans="1:59" s="3" customFormat="1" x14ac:dyDescent="0.3">
      <c r="A1372" s="21"/>
      <c r="B1372" s="21"/>
      <c r="F1372" s="55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</row>
    <row r="1373" spans="1:59" s="3" customFormat="1" x14ac:dyDescent="0.3">
      <c r="A1373" s="21"/>
      <c r="B1373" s="21"/>
      <c r="F1373" s="55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</row>
    <row r="1374" spans="1:59" s="3" customFormat="1" x14ac:dyDescent="0.3">
      <c r="A1374" s="21"/>
      <c r="B1374" s="21"/>
      <c r="F1374" s="55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</row>
    <row r="1375" spans="1:59" s="3" customFormat="1" x14ac:dyDescent="0.3">
      <c r="A1375" s="21"/>
      <c r="B1375" s="21"/>
      <c r="F1375" s="55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</row>
    <row r="1376" spans="1:59" s="3" customFormat="1" x14ac:dyDescent="0.3">
      <c r="A1376" s="21"/>
      <c r="B1376" s="21"/>
      <c r="F1376" s="55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</row>
    <row r="1377" spans="1:59" s="3" customFormat="1" x14ac:dyDescent="0.3">
      <c r="A1377" s="21"/>
      <c r="B1377" s="21"/>
      <c r="F1377" s="55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</row>
    <row r="1378" spans="1:59" s="3" customFormat="1" x14ac:dyDescent="0.3">
      <c r="A1378" s="21"/>
      <c r="B1378" s="21"/>
      <c r="F1378" s="55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</row>
    <row r="1379" spans="1:59" s="3" customFormat="1" x14ac:dyDescent="0.3">
      <c r="A1379" s="21"/>
      <c r="B1379" s="21"/>
      <c r="F1379" s="55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</row>
    <row r="1380" spans="1:59" s="3" customFormat="1" x14ac:dyDescent="0.3">
      <c r="A1380" s="21"/>
      <c r="B1380" s="21"/>
      <c r="F1380" s="55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</row>
    <row r="1381" spans="1:59" s="3" customFormat="1" x14ac:dyDescent="0.3">
      <c r="A1381" s="21"/>
      <c r="B1381" s="21"/>
      <c r="F1381" s="55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</row>
    <row r="1382" spans="1:59" s="3" customFormat="1" x14ac:dyDescent="0.3">
      <c r="A1382" s="21"/>
      <c r="B1382" s="21"/>
      <c r="F1382" s="55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</row>
    <row r="1383" spans="1:59" s="3" customFormat="1" x14ac:dyDescent="0.3">
      <c r="A1383" s="21"/>
      <c r="B1383" s="21"/>
      <c r="F1383" s="55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</row>
    <row r="1384" spans="1:59" s="3" customFormat="1" x14ac:dyDescent="0.3">
      <c r="A1384" s="21"/>
      <c r="B1384" s="21"/>
      <c r="F1384" s="55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</row>
    <row r="1385" spans="1:59" s="3" customFormat="1" x14ac:dyDescent="0.3">
      <c r="A1385" s="21"/>
      <c r="B1385" s="21"/>
      <c r="F1385" s="55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</row>
    <row r="1386" spans="1:59" s="3" customFormat="1" x14ac:dyDescent="0.3">
      <c r="A1386" s="21"/>
      <c r="B1386" s="21"/>
      <c r="F1386" s="55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</row>
    <row r="1387" spans="1:59" s="3" customFormat="1" x14ac:dyDescent="0.3">
      <c r="A1387" s="21"/>
      <c r="B1387" s="21"/>
      <c r="F1387" s="55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</row>
    <row r="1388" spans="1:59" s="3" customFormat="1" x14ac:dyDescent="0.3">
      <c r="A1388" s="21"/>
      <c r="B1388" s="21"/>
      <c r="F1388" s="55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</row>
    <row r="1389" spans="1:59" s="3" customFormat="1" x14ac:dyDescent="0.3">
      <c r="A1389" s="21"/>
      <c r="B1389" s="21"/>
      <c r="F1389" s="55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</row>
    <row r="1390" spans="1:59" s="3" customFormat="1" x14ac:dyDescent="0.3">
      <c r="A1390" s="21"/>
      <c r="B1390" s="21"/>
      <c r="F1390" s="55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</row>
    <row r="1391" spans="1:59" s="3" customFormat="1" x14ac:dyDescent="0.3">
      <c r="A1391" s="21"/>
      <c r="B1391" s="21"/>
      <c r="F1391" s="55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</row>
    <row r="1392" spans="1:59" s="3" customFormat="1" x14ac:dyDescent="0.3">
      <c r="A1392" s="21"/>
      <c r="B1392" s="21"/>
      <c r="F1392" s="55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</row>
    <row r="1393" spans="1:59" s="3" customFormat="1" x14ac:dyDescent="0.3">
      <c r="A1393" s="21"/>
      <c r="B1393" s="21"/>
      <c r="F1393" s="55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</row>
    <row r="1394" spans="1:59" s="3" customFormat="1" x14ac:dyDescent="0.3">
      <c r="A1394" s="21"/>
      <c r="B1394" s="21"/>
      <c r="F1394" s="55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</row>
    <row r="1395" spans="1:59" s="3" customFormat="1" x14ac:dyDescent="0.3">
      <c r="A1395" s="21"/>
      <c r="B1395" s="21"/>
      <c r="F1395" s="55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</row>
    <row r="1396" spans="1:59" s="3" customFormat="1" x14ac:dyDescent="0.3">
      <c r="A1396" s="21"/>
      <c r="B1396" s="21"/>
      <c r="F1396" s="55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</row>
    <row r="1397" spans="1:59" s="3" customFormat="1" x14ac:dyDescent="0.3">
      <c r="A1397" s="21"/>
      <c r="B1397" s="21"/>
      <c r="F1397" s="55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</row>
    <row r="1398" spans="1:59" s="3" customFormat="1" x14ac:dyDescent="0.3">
      <c r="A1398" s="21"/>
      <c r="B1398" s="21"/>
      <c r="F1398" s="55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</row>
    <row r="1399" spans="1:59" s="3" customFormat="1" x14ac:dyDescent="0.3">
      <c r="A1399" s="21"/>
      <c r="B1399" s="21"/>
      <c r="F1399" s="55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</row>
    <row r="1400" spans="1:59" s="3" customFormat="1" x14ac:dyDescent="0.3">
      <c r="A1400" s="21"/>
      <c r="B1400" s="21"/>
      <c r="F1400" s="55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</row>
    <row r="1401" spans="1:59" s="3" customFormat="1" x14ac:dyDescent="0.3">
      <c r="A1401" s="21"/>
      <c r="B1401" s="21"/>
      <c r="F1401" s="55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</row>
    <row r="1402" spans="1:59" s="3" customFormat="1" x14ac:dyDescent="0.3">
      <c r="A1402" s="21"/>
      <c r="B1402" s="21"/>
      <c r="F1402" s="55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</row>
    <row r="1403" spans="1:59" s="3" customFormat="1" x14ac:dyDescent="0.3">
      <c r="A1403" s="21"/>
      <c r="B1403" s="21"/>
      <c r="F1403" s="55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</row>
    <row r="1404" spans="1:59" s="3" customFormat="1" x14ac:dyDescent="0.3">
      <c r="A1404" s="21"/>
      <c r="B1404" s="21"/>
      <c r="F1404" s="55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</row>
    <row r="1405" spans="1:59" s="3" customFormat="1" x14ac:dyDescent="0.3">
      <c r="A1405" s="21"/>
      <c r="B1405" s="21"/>
      <c r="F1405" s="55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</row>
    <row r="1406" spans="1:59" s="3" customFormat="1" x14ac:dyDescent="0.3">
      <c r="A1406" s="21"/>
      <c r="B1406" s="21"/>
      <c r="F1406" s="55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</row>
    <row r="1407" spans="1:59" s="3" customFormat="1" x14ac:dyDescent="0.3">
      <c r="A1407" s="21"/>
      <c r="B1407" s="21"/>
      <c r="F1407" s="55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</row>
    <row r="1408" spans="1:59" s="3" customFormat="1" x14ac:dyDescent="0.3">
      <c r="A1408" s="21"/>
      <c r="B1408" s="21"/>
      <c r="F1408" s="55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</row>
    <row r="1409" spans="1:59" s="3" customFormat="1" x14ac:dyDescent="0.3">
      <c r="A1409" s="21"/>
      <c r="B1409" s="21"/>
      <c r="F1409" s="55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</row>
    <row r="1410" spans="1:59" s="3" customFormat="1" x14ac:dyDescent="0.3">
      <c r="A1410" s="21"/>
      <c r="B1410" s="21"/>
      <c r="F1410" s="55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</row>
    <row r="1411" spans="1:59" s="3" customFormat="1" x14ac:dyDescent="0.3">
      <c r="A1411" s="21"/>
      <c r="B1411" s="21"/>
      <c r="F1411" s="55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</row>
    <row r="1412" spans="1:59" s="3" customFormat="1" x14ac:dyDescent="0.3">
      <c r="A1412" s="21"/>
      <c r="B1412" s="21"/>
      <c r="F1412" s="55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</row>
    <row r="1413" spans="1:59" s="3" customFormat="1" x14ac:dyDescent="0.3">
      <c r="A1413" s="21"/>
      <c r="B1413" s="21"/>
      <c r="F1413" s="55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</row>
    <row r="1414" spans="1:59" s="3" customFormat="1" x14ac:dyDescent="0.3">
      <c r="A1414" s="21"/>
      <c r="B1414" s="21"/>
      <c r="F1414" s="55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</row>
    <row r="1415" spans="1:59" s="3" customFormat="1" x14ac:dyDescent="0.3">
      <c r="A1415" s="21"/>
      <c r="B1415" s="21"/>
      <c r="F1415" s="55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</row>
    <row r="1416" spans="1:59" s="3" customFormat="1" x14ac:dyDescent="0.3">
      <c r="A1416" s="21"/>
      <c r="B1416" s="21"/>
      <c r="F1416" s="55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</row>
    <row r="1417" spans="1:59" s="3" customFormat="1" x14ac:dyDescent="0.3">
      <c r="A1417" s="21"/>
      <c r="B1417" s="21"/>
      <c r="F1417" s="55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</row>
    <row r="1418" spans="1:59" s="3" customFormat="1" x14ac:dyDescent="0.3">
      <c r="A1418" s="21"/>
      <c r="B1418" s="21"/>
      <c r="F1418" s="55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</row>
    <row r="1419" spans="1:59" s="3" customFormat="1" x14ac:dyDescent="0.3">
      <c r="A1419" s="21"/>
      <c r="B1419" s="21"/>
      <c r="F1419" s="55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</row>
    <row r="1420" spans="1:59" s="3" customFormat="1" x14ac:dyDescent="0.3">
      <c r="A1420" s="21"/>
      <c r="B1420" s="21"/>
      <c r="F1420" s="55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</row>
    <row r="1421" spans="1:59" s="3" customFormat="1" x14ac:dyDescent="0.3">
      <c r="A1421" s="21"/>
      <c r="B1421" s="21"/>
      <c r="F1421" s="55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</row>
    <row r="1422" spans="1:59" s="3" customFormat="1" x14ac:dyDescent="0.3">
      <c r="A1422" s="21"/>
      <c r="B1422" s="21"/>
      <c r="F1422" s="55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</row>
    <row r="1423" spans="1:59" s="3" customFormat="1" x14ac:dyDescent="0.3">
      <c r="A1423" s="21"/>
      <c r="B1423" s="21"/>
      <c r="F1423" s="55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</row>
    <row r="1424" spans="1:59" s="3" customFormat="1" x14ac:dyDescent="0.3">
      <c r="A1424" s="21"/>
      <c r="B1424" s="21"/>
      <c r="F1424" s="55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</row>
    <row r="1425" spans="1:59" s="3" customFormat="1" x14ac:dyDescent="0.3">
      <c r="A1425" s="21"/>
      <c r="B1425" s="21"/>
      <c r="F1425" s="55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</row>
    <row r="1426" spans="1:59" s="3" customFormat="1" x14ac:dyDescent="0.3">
      <c r="A1426" s="21"/>
      <c r="B1426" s="21"/>
      <c r="F1426" s="55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</row>
    <row r="1427" spans="1:59" s="3" customFormat="1" x14ac:dyDescent="0.3">
      <c r="A1427" s="21"/>
      <c r="B1427" s="21"/>
      <c r="F1427" s="55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</row>
    <row r="1428" spans="1:59" s="3" customFormat="1" x14ac:dyDescent="0.3">
      <c r="A1428" s="21"/>
      <c r="B1428" s="21"/>
      <c r="F1428" s="55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</row>
    <row r="1429" spans="1:59" s="3" customFormat="1" x14ac:dyDescent="0.3">
      <c r="A1429" s="21"/>
      <c r="B1429" s="21"/>
      <c r="F1429" s="55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</row>
    <row r="1430" spans="1:59" s="3" customFormat="1" x14ac:dyDescent="0.3">
      <c r="A1430" s="21"/>
      <c r="B1430" s="21"/>
      <c r="F1430" s="55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</row>
    <row r="1431" spans="1:59" s="3" customFormat="1" x14ac:dyDescent="0.3">
      <c r="A1431" s="21"/>
      <c r="B1431" s="21"/>
      <c r="F1431" s="55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</row>
    <row r="1432" spans="1:59" s="3" customFormat="1" x14ac:dyDescent="0.3">
      <c r="A1432" s="21"/>
      <c r="B1432" s="21"/>
      <c r="F1432" s="55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</row>
    <row r="1433" spans="1:59" s="3" customFormat="1" x14ac:dyDescent="0.3">
      <c r="A1433" s="21"/>
      <c r="B1433" s="21"/>
      <c r="F1433" s="55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</row>
    <row r="1434" spans="1:59" s="3" customFormat="1" x14ac:dyDescent="0.3">
      <c r="A1434" s="21"/>
      <c r="B1434" s="21"/>
      <c r="F1434" s="55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</row>
    <row r="1435" spans="1:59" s="3" customFormat="1" x14ac:dyDescent="0.3">
      <c r="A1435" s="21"/>
      <c r="B1435" s="21"/>
      <c r="F1435" s="55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</row>
    <row r="1436" spans="1:59" s="3" customFormat="1" x14ac:dyDescent="0.3">
      <c r="A1436" s="21"/>
      <c r="B1436" s="21"/>
      <c r="F1436" s="55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</row>
    <row r="1437" spans="1:59" s="3" customFormat="1" x14ac:dyDescent="0.3">
      <c r="A1437" s="21"/>
      <c r="B1437" s="21"/>
      <c r="F1437" s="55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</row>
    <row r="1438" spans="1:59" s="3" customFormat="1" x14ac:dyDescent="0.3">
      <c r="A1438" s="21"/>
      <c r="B1438" s="21"/>
      <c r="F1438" s="55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</row>
    <row r="1439" spans="1:59" s="3" customFormat="1" x14ac:dyDescent="0.3">
      <c r="A1439" s="21"/>
      <c r="B1439" s="21"/>
      <c r="F1439" s="55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</row>
    <row r="1440" spans="1:59" s="3" customFormat="1" x14ac:dyDescent="0.3">
      <c r="A1440" s="21"/>
      <c r="B1440" s="21"/>
      <c r="F1440" s="55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</row>
    <row r="1441" spans="1:59" s="3" customFormat="1" x14ac:dyDescent="0.3">
      <c r="A1441" s="21"/>
      <c r="B1441" s="21"/>
      <c r="F1441" s="55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</row>
    <row r="1442" spans="1:59" s="3" customFormat="1" x14ac:dyDescent="0.3">
      <c r="A1442" s="21"/>
      <c r="B1442" s="21"/>
      <c r="F1442" s="55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</row>
    <row r="1443" spans="1:59" s="3" customFormat="1" x14ac:dyDescent="0.3">
      <c r="A1443" s="21"/>
      <c r="B1443" s="21"/>
      <c r="F1443" s="55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</row>
    <row r="1444" spans="1:59" s="3" customFormat="1" x14ac:dyDescent="0.3">
      <c r="A1444" s="21"/>
      <c r="B1444" s="21"/>
      <c r="F1444" s="55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</row>
    <row r="1445" spans="1:59" s="3" customFormat="1" x14ac:dyDescent="0.3">
      <c r="A1445" s="21"/>
      <c r="B1445" s="21"/>
      <c r="F1445" s="55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</row>
    <row r="1446" spans="1:59" s="3" customFormat="1" x14ac:dyDescent="0.3">
      <c r="A1446" s="21"/>
      <c r="B1446" s="21"/>
      <c r="F1446" s="55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</row>
    <row r="1447" spans="1:59" s="3" customFormat="1" x14ac:dyDescent="0.3">
      <c r="A1447" s="21"/>
      <c r="B1447" s="21"/>
      <c r="F1447" s="55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</row>
    <row r="1448" spans="1:59" s="3" customFormat="1" x14ac:dyDescent="0.3">
      <c r="A1448" s="21"/>
      <c r="B1448" s="21"/>
      <c r="F1448" s="55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</row>
    <row r="1449" spans="1:59" s="3" customFormat="1" x14ac:dyDescent="0.3">
      <c r="A1449" s="21"/>
      <c r="B1449" s="21"/>
      <c r="F1449" s="55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</row>
    <row r="1450" spans="1:59" s="3" customFormat="1" x14ac:dyDescent="0.3">
      <c r="A1450" s="21"/>
      <c r="B1450" s="21"/>
      <c r="F1450" s="55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</row>
    <row r="1451" spans="1:59" s="3" customFormat="1" x14ac:dyDescent="0.3">
      <c r="A1451" s="21"/>
      <c r="B1451" s="21"/>
      <c r="F1451" s="55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</row>
    <row r="1452" spans="1:59" s="3" customFormat="1" x14ac:dyDescent="0.3">
      <c r="A1452" s="21"/>
      <c r="B1452" s="21"/>
      <c r="F1452" s="55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</row>
    <row r="1453" spans="1:59" s="3" customFormat="1" x14ac:dyDescent="0.3">
      <c r="A1453" s="21"/>
      <c r="B1453" s="21"/>
      <c r="F1453" s="55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</row>
    <row r="1454" spans="1:59" s="3" customFormat="1" x14ac:dyDescent="0.3">
      <c r="A1454" s="21"/>
      <c r="B1454" s="21"/>
      <c r="F1454" s="55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</row>
    <row r="1455" spans="1:59" s="3" customFormat="1" x14ac:dyDescent="0.3">
      <c r="A1455" s="21"/>
      <c r="B1455" s="21"/>
      <c r="F1455" s="55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</row>
    <row r="1456" spans="1:59" s="3" customFormat="1" x14ac:dyDescent="0.3">
      <c r="A1456" s="21"/>
      <c r="B1456" s="21"/>
      <c r="F1456" s="55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</row>
    <row r="1457" spans="1:59" s="3" customFormat="1" x14ac:dyDescent="0.3">
      <c r="A1457" s="21"/>
      <c r="B1457" s="21"/>
      <c r="F1457" s="55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</row>
    <row r="1458" spans="1:59" s="3" customFormat="1" x14ac:dyDescent="0.3">
      <c r="A1458" s="21"/>
      <c r="B1458" s="21"/>
      <c r="F1458" s="55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</row>
    <row r="1459" spans="1:59" s="3" customFormat="1" x14ac:dyDescent="0.3">
      <c r="A1459" s="21"/>
      <c r="B1459" s="21"/>
      <c r="F1459" s="55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</row>
    <row r="1460" spans="1:59" s="3" customFormat="1" x14ac:dyDescent="0.3">
      <c r="A1460" s="21"/>
      <c r="B1460" s="21"/>
      <c r="F1460" s="55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</row>
    <row r="1461" spans="1:59" s="3" customFormat="1" x14ac:dyDescent="0.3">
      <c r="A1461" s="21"/>
      <c r="B1461" s="21"/>
      <c r="F1461" s="55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</row>
    <row r="1462" spans="1:59" s="3" customFormat="1" x14ac:dyDescent="0.3">
      <c r="A1462" s="21"/>
      <c r="B1462" s="21"/>
      <c r="F1462" s="55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</row>
    <row r="1463" spans="1:59" s="3" customFormat="1" x14ac:dyDescent="0.3">
      <c r="A1463" s="21"/>
      <c r="B1463" s="21"/>
      <c r="F1463" s="55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</row>
    <row r="1464" spans="1:59" s="3" customFormat="1" x14ac:dyDescent="0.3">
      <c r="A1464" s="21"/>
      <c r="B1464" s="21"/>
      <c r="F1464" s="55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</row>
    <row r="1465" spans="1:59" s="3" customFormat="1" x14ac:dyDescent="0.3">
      <c r="A1465" s="21"/>
      <c r="B1465" s="21"/>
      <c r="F1465" s="55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</row>
    <row r="1466" spans="1:59" s="3" customFormat="1" x14ac:dyDescent="0.3">
      <c r="A1466" s="21"/>
      <c r="B1466" s="21"/>
      <c r="F1466" s="55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</row>
    <row r="1467" spans="1:59" s="3" customFormat="1" x14ac:dyDescent="0.3">
      <c r="A1467" s="21"/>
      <c r="B1467" s="21"/>
      <c r="F1467" s="55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</row>
    <row r="1468" spans="1:59" s="3" customFormat="1" x14ac:dyDescent="0.3">
      <c r="A1468" s="21"/>
      <c r="B1468" s="21"/>
      <c r="F1468" s="55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</row>
    <row r="1469" spans="1:59" s="3" customFormat="1" x14ac:dyDescent="0.3">
      <c r="A1469" s="21"/>
      <c r="B1469" s="21"/>
      <c r="F1469" s="55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</row>
    <row r="1470" spans="1:59" s="3" customFormat="1" x14ac:dyDescent="0.3">
      <c r="A1470" s="21"/>
      <c r="B1470" s="21"/>
      <c r="F1470" s="55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</row>
    <row r="1471" spans="1:59" s="3" customFormat="1" x14ac:dyDescent="0.3">
      <c r="A1471" s="21"/>
      <c r="B1471" s="21"/>
      <c r="F1471" s="55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</row>
    <row r="1472" spans="1:59" s="3" customFormat="1" x14ac:dyDescent="0.3">
      <c r="A1472" s="21"/>
      <c r="B1472" s="21"/>
      <c r="F1472" s="55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</row>
    <row r="1473" spans="1:59" s="3" customFormat="1" x14ac:dyDescent="0.3">
      <c r="A1473" s="21"/>
      <c r="B1473" s="21"/>
      <c r="F1473" s="55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</row>
    <row r="1474" spans="1:59" s="3" customFormat="1" x14ac:dyDescent="0.3">
      <c r="A1474" s="21"/>
      <c r="B1474" s="21"/>
      <c r="F1474" s="55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</row>
    <row r="1475" spans="1:59" s="3" customFormat="1" x14ac:dyDescent="0.3">
      <c r="A1475" s="21"/>
      <c r="B1475" s="21"/>
      <c r="F1475" s="55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</row>
    <row r="1476" spans="1:59" s="3" customFormat="1" x14ac:dyDescent="0.3">
      <c r="A1476" s="21"/>
      <c r="B1476" s="21"/>
      <c r="F1476" s="55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</row>
    <row r="1477" spans="1:59" s="3" customFormat="1" x14ac:dyDescent="0.3">
      <c r="A1477" s="21"/>
      <c r="B1477" s="21"/>
      <c r="F1477" s="55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</row>
    <row r="1478" spans="1:59" s="3" customFormat="1" x14ac:dyDescent="0.3">
      <c r="A1478" s="21"/>
      <c r="B1478" s="21"/>
      <c r="F1478" s="55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</row>
    <row r="1479" spans="1:59" s="3" customFormat="1" x14ac:dyDescent="0.3">
      <c r="A1479" s="21"/>
      <c r="B1479" s="21"/>
      <c r="F1479" s="55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</row>
    <row r="1480" spans="1:59" s="3" customFormat="1" x14ac:dyDescent="0.3">
      <c r="A1480" s="21"/>
      <c r="B1480" s="21"/>
      <c r="F1480" s="55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</row>
    <row r="1481" spans="1:59" s="3" customFormat="1" x14ac:dyDescent="0.3">
      <c r="A1481" s="21"/>
      <c r="B1481" s="21"/>
      <c r="F1481" s="55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</row>
    <row r="1482" spans="1:59" s="3" customFormat="1" x14ac:dyDescent="0.3">
      <c r="A1482" s="21"/>
      <c r="B1482" s="21"/>
      <c r="F1482" s="55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</row>
    <row r="1483" spans="1:59" s="3" customFormat="1" x14ac:dyDescent="0.3">
      <c r="A1483" s="21"/>
      <c r="B1483" s="21"/>
      <c r="F1483" s="55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</row>
    <row r="1484" spans="1:59" s="3" customFormat="1" x14ac:dyDescent="0.3">
      <c r="A1484" s="21"/>
      <c r="B1484" s="21"/>
      <c r="F1484" s="55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</row>
    <row r="1485" spans="1:59" s="3" customFormat="1" x14ac:dyDescent="0.3">
      <c r="A1485" s="21"/>
      <c r="B1485" s="21"/>
      <c r="F1485" s="55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</row>
    <row r="1486" spans="1:59" s="3" customFormat="1" x14ac:dyDescent="0.3">
      <c r="A1486" s="21"/>
      <c r="B1486" s="21"/>
      <c r="F1486" s="55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</row>
    <row r="1487" spans="1:59" s="3" customFormat="1" x14ac:dyDescent="0.3">
      <c r="A1487" s="21"/>
      <c r="B1487" s="21"/>
      <c r="F1487" s="55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</row>
    <row r="1488" spans="1:59" s="3" customFormat="1" x14ac:dyDescent="0.3">
      <c r="A1488" s="21"/>
      <c r="B1488" s="21"/>
      <c r="F1488" s="55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</row>
    <row r="1489" spans="1:59" s="3" customFormat="1" x14ac:dyDescent="0.3">
      <c r="A1489" s="21"/>
      <c r="B1489" s="21"/>
      <c r="F1489" s="55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</row>
    <row r="1490" spans="1:59" s="3" customFormat="1" x14ac:dyDescent="0.3">
      <c r="A1490" s="21"/>
      <c r="B1490" s="21"/>
      <c r="F1490" s="55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</row>
    <row r="1491" spans="1:59" s="3" customFormat="1" x14ac:dyDescent="0.3">
      <c r="A1491" s="21"/>
      <c r="B1491" s="21"/>
      <c r="F1491" s="55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</row>
    <row r="1492" spans="1:59" s="3" customFormat="1" x14ac:dyDescent="0.3">
      <c r="A1492" s="21"/>
      <c r="B1492" s="21"/>
      <c r="F1492" s="55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</row>
    <row r="1493" spans="1:59" s="3" customFormat="1" x14ac:dyDescent="0.3">
      <c r="A1493" s="21"/>
      <c r="B1493" s="21"/>
      <c r="F1493" s="55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</row>
    <row r="1494" spans="1:59" s="3" customFormat="1" x14ac:dyDescent="0.3">
      <c r="A1494" s="21"/>
      <c r="B1494" s="21"/>
      <c r="F1494" s="55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</row>
    <row r="1495" spans="1:59" s="3" customFormat="1" x14ac:dyDescent="0.3">
      <c r="A1495" s="21"/>
      <c r="B1495" s="21"/>
      <c r="F1495" s="55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</row>
    <row r="1496" spans="1:59" s="3" customFormat="1" x14ac:dyDescent="0.3">
      <c r="A1496" s="21"/>
      <c r="B1496" s="21"/>
      <c r="F1496" s="55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</row>
    <row r="1497" spans="1:59" s="3" customFormat="1" x14ac:dyDescent="0.3">
      <c r="A1497" s="21"/>
      <c r="B1497" s="21"/>
      <c r="F1497" s="55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</row>
    <row r="1498" spans="1:59" s="3" customFormat="1" x14ac:dyDescent="0.3">
      <c r="A1498" s="21"/>
      <c r="B1498" s="21"/>
      <c r="F1498" s="55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</row>
    <row r="1499" spans="1:59" s="3" customFormat="1" x14ac:dyDescent="0.3">
      <c r="A1499" s="21"/>
      <c r="B1499" s="21"/>
      <c r="F1499" s="55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</row>
    <row r="1500" spans="1:59" s="3" customFormat="1" x14ac:dyDescent="0.3">
      <c r="A1500" s="21"/>
      <c r="B1500" s="21"/>
      <c r="F1500" s="55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</row>
    <row r="1501" spans="1:59" s="3" customFormat="1" x14ac:dyDescent="0.3">
      <c r="A1501" s="21"/>
      <c r="B1501" s="21"/>
      <c r="F1501" s="55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</row>
    <row r="1502" spans="1:59" s="3" customFormat="1" x14ac:dyDescent="0.3">
      <c r="A1502" s="21"/>
      <c r="B1502" s="21"/>
      <c r="F1502" s="55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</row>
    <row r="1503" spans="1:59" s="3" customFormat="1" x14ac:dyDescent="0.3">
      <c r="A1503" s="21"/>
      <c r="B1503" s="21"/>
      <c r="F1503" s="55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</row>
    <row r="1504" spans="1:59" s="3" customFormat="1" x14ac:dyDescent="0.3">
      <c r="A1504" s="21"/>
      <c r="B1504" s="21"/>
      <c r="F1504" s="55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</row>
    <row r="1505" spans="1:59" s="3" customFormat="1" x14ac:dyDescent="0.3">
      <c r="A1505" s="21"/>
      <c r="B1505" s="21"/>
      <c r="F1505" s="55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</row>
    <row r="1506" spans="1:59" s="3" customFormat="1" x14ac:dyDescent="0.3">
      <c r="A1506" s="21"/>
      <c r="B1506" s="21"/>
      <c r="F1506" s="55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</row>
    <row r="1507" spans="1:59" s="3" customFormat="1" x14ac:dyDescent="0.3">
      <c r="A1507" s="21"/>
      <c r="B1507" s="21"/>
      <c r="F1507" s="55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</row>
    <row r="1508" spans="1:59" s="3" customFormat="1" x14ac:dyDescent="0.3">
      <c r="A1508" s="21"/>
      <c r="B1508" s="21"/>
      <c r="F1508" s="55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</row>
    <row r="1509" spans="1:59" s="3" customFormat="1" x14ac:dyDescent="0.3">
      <c r="A1509" s="21"/>
      <c r="B1509" s="21"/>
      <c r="F1509" s="55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</row>
    <row r="1510" spans="1:59" s="3" customFormat="1" x14ac:dyDescent="0.3">
      <c r="A1510" s="21"/>
      <c r="B1510" s="21"/>
      <c r="F1510" s="55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</row>
    <row r="1511" spans="1:59" s="3" customFormat="1" x14ac:dyDescent="0.3">
      <c r="A1511" s="21"/>
      <c r="B1511" s="21"/>
      <c r="F1511" s="55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</row>
    <row r="1512" spans="1:59" s="3" customFormat="1" x14ac:dyDescent="0.3">
      <c r="A1512" s="21"/>
      <c r="B1512" s="21"/>
      <c r="F1512" s="55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</row>
    <row r="1513" spans="1:59" s="3" customFormat="1" x14ac:dyDescent="0.3">
      <c r="A1513" s="21"/>
      <c r="B1513" s="21"/>
      <c r="F1513" s="55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</row>
    <row r="1514" spans="1:59" s="3" customFormat="1" x14ac:dyDescent="0.3">
      <c r="A1514" s="21"/>
      <c r="B1514" s="21"/>
      <c r="F1514" s="55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</row>
    <row r="1515" spans="1:59" s="3" customFormat="1" x14ac:dyDescent="0.3">
      <c r="A1515" s="21"/>
      <c r="B1515" s="21"/>
      <c r="F1515" s="55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</row>
    <row r="1516" spans="1:59" s="3" customFormat="1" x14ac:dyDescent="0.3">
      <c r="A1516" s="21"/>
      <c r="B1516" s="21"/>
      <c r="F1516" s="55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</row>
    <row r="1517" spans="1:59" s="3" customFormat="1" x14ac:dyDescent="0.3">
      <c r="A1517" s="21"/>
      <c r="B1517" s="21"/>
      <c r="F1517" s="55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</row>
    <row r="1518" spans="1:59" s="3" customFormat="1" x14ac:dyDescent="0.3">
      <c r="A1518" s="21"/>
      <c r="B1518" s="21"/>
      <c r="F1518" s="55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</row>
    <row r="1519" spans="1:59" s="3" customFormat="1" x14ac:dyDescent="0.3">
      <c r="A1519" s="21"/>
      <c r="B1519" s="21"/>
      <c r="F1519" s="55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</row>
    <row r="1520" spans="1:59" s="3" customFormat="1" x14ac:dyDescent="0.3">
      <c r="A1520" s="21"/>
      <c r="B1520" s="21"/>
      <c r="F1520" s="55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</row>
    <row r="1521" spans="1:59" s="3" customFormat="1" x14ac:dyDescent="0.3">
      <c r="A1521" s="21"/>
      <c r="B1521" s="21"/>
      <c r="F1521" s="55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</row>
    <row r="1522" spans="1:59" s="3" customFormat="1" x14ac:dyDescent="0.3">
      <c r="A1522" s="21"/>
      <c r="B1522" s="21"/>
      <c r="F1522" s="55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</row>
    <row r="1523" spans="1:59" s="3" customFormat="1" x14ac:dyDescent="0.3">
      <c r="A1523" s="21"/>
      <c r="B1523" s="21"/>
      <c r="F1523" s="55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</row>
    <row r="1524" spans="1:59" s="3" customFormat="1" x14ac:dyDescent="0.3">
      <c r="A1524" s="21"/>
      <c r="B1524" s="21"/>
      <c r="F1524" s="55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</row>
    <row r="1525" spans="1:59" s="3" customFormat="1" x14ac:dyDescent="0.3">
      <c r="A1525" s="21"/>
      <c r="B1525" s="21"/>
      <c r="F1525" s="55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</row>
    <row r="1526" spans="1:59" s="3" customFormat="1" x14ac:dyDescent="0.3">
      <c r="A1526" s="21"/>
      <c r="B1526" s="21"/>
      <c r="F1526" s="55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</row>
    <row r="1527" spans="1:59" s="3" customFormat="1" x14ac:dyDescent="0.3">
      <c r="A1527" s="21"/>
      <c r="B1527" s="21"/>
      <c r="F1527" s="55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</row>
    <row r="1528" spans="1:59" s="3" customFormat="1" x14ac:dyDescent="0.3">
      <c r="A1528" s="21"/>
      <c r="B1528" s="21"/>
      <c r="F1528" s="55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</row>
    <row r="1529" spans="1:59" s="3" customFormat="1" x14ac:dyDescent="0.3">
      <c r="A1529" s="21"/>
      <c r="B1529" s="21"/>
      <c r="F1529" s="55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</row>
    <row r="1530" spans="1:59" s="3" customFormat="1" x14ac:dyDescent="0.3">
      <c r="A1530" s="21"/>
      <c r="B1530" s="21"/>
      <c r="F1530" s="55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</row>
    <row r="1531" spans="1:59" s="3" customFormat="1" x14ac:dyDescent="0.3">
      <c r="A1531" s="21"/>
      <c r="B1531" s="21"/>
      <c r="F1531" s="55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</row>
    <row r="1532" spans="1:59" s="3" customFormat="1" x14ac:dyDescent="0.3">
      <c r="A1532" s="21"/>
      <c r="B1532" s="21"/>
      <c r="F1532" s="55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</row>
    <row r="1533" spans="1:59" s="3" customFormat="1" x14ac:dyDescent="0.3">
      <c r="A1533" s="21"/>
      <c r="B1533" s="21"/>
      <c r="F1533" s="55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</row>
    <row r="1534" spans="1:59" s="3" customFormat="1" x14ac:dyDescent="0.3">
      <c r="A1534" s="21"/>
      <c r="B1534" s="21"/>
      <c r="F1534" s="55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</row>
    <row r="1535" spans="1:59" s="3" customFormat="1" x14ac:dyDescent="0.3">
      <c r="A1535" s="21"/>
      <c r="B1535" s="21"/>
      <c r="F1535" s="55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</row>
    <row r="1536" spans="1:59" s="3" customFormat="1" x14ac:dyDescent="0.3">
      <c r="A1536" s="21"/>
      <c r="B1536" s="21"/>
      <c r="F1536" s="55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</row>
    <row r="1537" spans="1:59" s="3" customFormat="1" x14ac:dyDescent="0.3">
      <c r="A1537" s="21"/>
      <c r="B1537" s="21"/>
      <c r="F1537" s="55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</row>
    <row r="1538" spans="1:59" s="3" customFormat="1" x14ac:dyDescent="0.3">
      <c r="A1538" s="21"/>
      <c r="B1538" s="21"/>
      <c r="F1538" s="55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</row>
    <row r="1539" spans="1:59" s="3" customFormat="1" x14ac:dyDescent="0.3">
      <c r="A1539" s="21"/>
      <c r="B1539" s="21"/>
      <c r="F1539" s="55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</row>
    <row r="1540" spans="1:59" s="3" customFormat="1" x14ac:dyDescent="0.3">
      <c r="A1540" s="21"/>
      <c r="B1540" s="21"/>
      <c r="F1540" s="55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</row>
    <row r="1541" spans="1:59" s="3" customFormat="1" x14ac:dyDescent="0.3">
      <c r="A1541" s="21"/>
      <c r="B1541" s="21"/>
      <c r="F1541" s="55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</row>
    <row r="1542" spans="1:59" s="3" customFormat="1" x14ac:dyDescent="0.3">
      <c r="A1542" s="21"/>
      <c r="B1542" s="21"/>
      <c r="F1542" s="55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</row>
    <row r="1543" spans="1:59" s="3" customFormat="1" x14ac:dyDescent="0.3">
      <c r="A1543" s="21"/>
      <c r="B1543" s="21"/>
      <c r="F1543" s="55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</row>
    <row r="1544" spans="1:59" s="3" customFormat="1" x14ac:dyDescent="0.3">
      <c r="A1544" s="21"/>
      <c r="B1544" s="21"/>
      <c r="F1544" s="55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</row>
    <row r="1545" spans="1:59" s="3" customFormat="1" x14ac:dyDescent="0.3">
      <c r="A1545" s="21"/>
      <c r="B1545" s="21"/>
      <c r="F1545" s="55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</row>
    <row r="1546" spans="1:59" s="3" customFormat="1" x14ac:dyDescent="0.3">
      <c r="A1546" s="21"/>
      <c r="B1546" s="21"/>
      <c r="F1546" s="55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</row>
    <row r="1547" spans="1:59" s="3" customFormat="1" x14ac:dyDescent="0.3">
      <c r="A1547" s="21"/>
      <c r="B1547" s="21"/>
      <c r="F1547" s="55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</row>
    <row r="1548" spans="1:59" s="3" customFormat="1" x14ac:dyDescent="0.3">
      <c r="A1548" s="21"/>
      <c r="B1548" s="21"/>
      <c r="F1548" s="55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</row>
    <row r="1549" spans="1:59" s="3" customFormat="1" x14ac:dyDescent="0.3">
      <c r="A1549" s="21"/>
      <c r="B1549" s="21"/>
      <c r="F1549" s="55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</row>
    <row r="1550" spans="1:59" s="3" customFormat="1" x14ac:dyDescent="0.3">
      <c r="A1550" s="21"/>
      <c r="B1550" s="21"/>
      <c r="F1550" s="55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</row>
    <row r="1551" spans="1:59" s="3" customFormat="1" x14ac:dyDescent="0.3">
      <c r="A1551" s="21"/>
      <c r="B1551" s="21"/>
      <c r="F1551" s="55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</row>
    <row r="1552" spans="1:59" s="3" customFormat="1" x14ac:dyDescent="0.3">
      <c r="A1552" s="21"/>
      <c r="B1552" s="21"/>
      <c r="F1552" s="55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</row>
    <row r="1553" spans="1:59" s="3" customFormat="1" x14ac:dyDescent="0.3">
      <c r="A1553" s="21"/>
      <c r="B1553" s="21"/>
      <c r="F1553" s="55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</row>
    <row r="1554" spans="1:59" s="3" customFormat="1" x14ac:dyDescent="0.3">
      <c r="A1554" s="21"/>
      <c r="B1554" s="21"/>
      <c r="F1554" s="55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</row>
    <row r="1555" spans="1:59" s="3" customFormat="1" x14ac:dyDescent="0.3">
      <c r="A1555" s="21"/>
      <c r="B1555" s="21"/>
      <c r="F1555" s="55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</row>
    <row r="1556" spans="1:59" s="3" customFormat="1" x14ac:dyDescent="0.3">
      <c r="A1556" s="21"/>
      <c r="B1556" s="21"/>
      <c r="F1556" s="55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</row>
    <row r="1557" spans="1:59" s="3" customFormat="1" x14ac:dyDescent="0.3">
      <c r="A1557" s="21"/>
      <c r="B1557" s="21"/>
      <c r="F1557" s="55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</row>
    <row r="1558" spans="1:59" s="3" customFormat="1" x14ac:dyDescent="0.3">
      <c r="A1558" s="21"/>
      <c r="B1558" s="21"/>
      <c r="F1558" s="55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</row>
    <row r="1559" spans="1:59" s="3" customFormat="1" x14ac:dyDescent="0.3">
      <c r="A1559" s="21"/>
      <c r="B1559" s="21"/>
      <c r="F1559" s="55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</row>
    <row r="1560" spans="1:59" s="3" customFormat="1" x14ac:dyDescent="0.3">
      <c r="A1560" s="21"/>
      <c r="B1560" s="21"/>
      <c r="F1560" s="55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</row>
    <row r="1561" spans="1:59" s="3" customFormat="1" x14ac:dyDescent="0.3">
      <c r="A1561" s="21"/>
      <c r="B1561" s="21"/>
      <c r="F1561" s="55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</row>
    <row r="1562" spans="1:59" s="3" customFormat="1" x14ac:dyDescent="0.3">
      <c r="A1562" s="21"/>
      <c r="B1562" s="21"/>
      <c r="F1562" s="55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</row>
    <row r="1563" spans="1:59" s="3" customFormat="1" x14ac:dyDescent="0.3">
      <c r="A1563" s="21"/>
      <c r="B1563" s="21"/>
      <c r="F1563" s="55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</row>
    <row r="1564" spans="1:59" s="3" customFormat="1" x14ac:dyDescent="0.3">
      <c r="A1564" s="21"/>
      <c r="B1564" s="21"/>
      <c r="F1564" s="55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</row>
    <row r="1565" spans="1:59" s="3" customFormat="1" x14ac:dyDescent="0.3">
      <c r="A1565" s="21"/>
      <c r="B1565" s="21"/>
      <c r="F1565" s="55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</row>
    <row r="1566" spans="1:59" s="3" customFormat="1" x14ac:dyDescent="0.3">
      <c r="A1566" s="21"/>
      <c r="B1566" s="21"/>
      <c r="F1566" s="55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</row>
    <row r="1567" spans="1:59" s="3" customFormat="1" x14ac:dyDescent="0.3">
      <c r="A1567" s="21"/>
      <c r="B1567" s="21"/>
      <c r="F1567" s="55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</row>
    <row r="1568" spans="1:59" s="3" customFormat="1" x14ac:dyDescent="0.3">
      <c r="A1568" s="21"/>
      <c r="B1568" s="21"/>
      <c r="F1568" s="55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</row>
    <row r="1569" spans="1:59" s="3" customFormat="1" x14ac:dyDescent="0.3">
      <c r="A1569" s="21"/>
      <c r="B1569" s="21"/>
      <c r="F1569" s="55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</row>
    <row r="1570" spans="1:59" s="3" customFormat="1" x14ac:dyDescent="0.3">
      <c r="A1570" s="21"/>
      <c r="B1570" s="21"/>
      <c r="F1570" s="55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</row>
    <row r="1571" spans="1:59" s="3" customFormat="1" x14ac:dyDescent="0.3">
      <c r="A1571" s="21"/>
      <c r="B1571" s="21"/>
      <c r="F1571" s="55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</row>
    <row r="1572" spans="1:59" s="3" customFormat="1" x14ac:dyDescent="0.3">
      <c r="A1572" s="21"/>
      <c r="B1572" s="21"/>
      <c r="F1572" s="55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</row>
    <row r="1573" spans="1:59" s="3" customFormat="1" x14ac:dyDescent="0.3">
      <c r="A1573" s="21"/>
      <c r="B1573" s="21"/>
      <c r="F1573" s="55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</row>
    <row r="1574" spans="1:59" s="3" customFormat="1" x14ac:dyDescent="0.3">
      <c r="A1574" s="21"/>
      <c r="B1574" s="21"/>
      <c r="F1574" s="55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</row>
    <row r="1575" spans="1:59" s="3" customFormat="1" x14ac:dyDescent="0.3">
      <c r="A1575" s="21"/>
      <c r="B1575" s="21"/>
      <c r="F1575" s="55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</row>
    <row r="1576" spans="1:59" s="3" customFormat="1" x14ac:dyDescent="0.3">
      <c r="A1576" s="21"/>
      <c r="B1576" s="21"/>
      <c r="F1576" s="55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</row>
    <row r="1577" spans="1:59" s="3" customFormat="1" x14ac:dyDescent="0.3">
      <c r="A1577" s="21"/>
      <c r="B1577" s="21"/>
      <c r="F1577" s="55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</row>
    <row r="1578" spans="1:59" s="3" customFormat="1" x14ac:dyDescent="0.3">
      <c r="A1578" s="21"/>
      <c r="B1578" s="21"/>
      <c r="F1578" s="55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</row>
    <row r="1579" spans="1:59" s="3" customFormat="1" x14ac:dyDescent="0.3">
      <c r="A1579" s="21"/>
      <c r="B1579" s="21"/>
      <c r="F1579" s="55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</row>
    <row r="1580" spans="1:59" s="3" customFormat="1" x14ac:dyDescent="0.3">
      <c r="A1580" s="21"/>
      <c r="B1580" s="21"/>
      <c r="F1580" s="55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</row>
    <row r="1581" spans="1:59" s="3" customFormat="1" x14ac:dyDescent="0.3">
      <c r="A1581" s="21"/>
      <c r="B1581" s="21"/>
      <c r="F1581" s="55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</row>
    <row r="1582" spans="1:59" s="3" customFormat="1" x14ac:dyDescent="0.3">
      <c r="A1582" s="21"/>
      <c r="B1582" s="21"/>
      <c r="F1582" s="55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</row>
    <row r="1583" spans="1:59" s="3" customFormat="1" x14ac:dyDescent="0.3">
      <c r="A1583" s="21"/>
      <c r="B1583" s="21"/>
      <c r="F1583" s="55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</row>
    <row r="1584" spans="1:59" s="3" customFormat="1" x14ac:dyDescent="0.3">
      <c r="A1584" s="21"/>
      <c r="B1584" s="21"/>
      <c r="F1584" s="55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</row>
    <row r="1585" spans="1:59" s="3" customFormat="1" x14ac:dyDescent="0.3">
      <c r="A1585" s="21"/>
      <c r="B1585" s="21"/>
      <c r="F1585" s="55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</row>
    <row r="1586" spans="1:59" s="3" customFormat="1" x14ac:dyDescent="0.3">
      <c r="A1586" s="21"/>
      <c r="B1586" s="21"/>
      <c r="F1586" s="55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</row>
    <row r="1587" spans="1:59" s="3" customFormat="1" x14ac:dyDescent="0.3">
      <c r="A1587" s="21"/>
      <c r="B1587" s="21"/>
      <c r="F1587" s="55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</row>
    <row r="1588" spans="1:59" s="3" customFormat="1" x14ac:dyDescent="0.3">
      <c r="A1588" s="21"/>
      <c r="B1588" s="21"/>
      <c r="F1588" s="55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</row>
    <row r="1589" spans="1:59" s="3" customFormat="1" x14ac:dyDescent="0.3">
      <c r="A1589" s="21"/>
      <c r="B1589" s="21"/>
      <c r="F1589" s="55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</row>
    <row r="1590" spans="1:59" s="3" customFormat="1" x14ac:dyDescent="0.3">
      <c r="A1590" s="21"/>
      <c r="B1590" s="21"/>
      <c r="F1590" s="55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</row>
    <row r="1591" spans="1:59" s="3" customFormat="1" x14ac:dyDescent="0.3">
      <c r="A1591" s="21"/>
      <c r="B1591" s="21"/>
      <c r="F1591" s="55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</row>
    <row r="1592" spans="1:59" s="3" customFormat="1" x14ac:dyDescent="0.3">
      <c r="A1592" s="21"/>
      <c r="B1592" s="21"/>
      <c r="F1592" s="55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</row>
    <row r="1593" spans="1:59" s="3" customFormat="1" x14ac:dyDescent="0.3">
      <c r="A1593" s="21"/>
      <c r="B1593" s="21"/>
      <c r="F1593" s="55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</row>
    <row r="1594" spans="1:59" s="3" customFormat="1" x14ac:dyDescent="0.3">
      <c r="A1594" s="21"/>
      <c r="B1594" s="21"/>
      <c r="F1594" s="55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</row>
    <row r="1595" spans="1:59" s="3" customFormat="1" x14ac:dyDescent="0.3">
      <c r="A1595" s="21"/>
      <c r="B1595" s="21"/>
      <c r="F1595" s="55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</row>
    <row r="1596" spans="1:59" s="3" customFormat="1" x14ac:dyDescent="0.3">
      <c r="A1596" s="21"/>
      <c r="B1596" s="21"/>
      <c r="F1596" s="55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</row>
    <row r="1597" spans="1:59" s="3" customFormat="1" x14ac:dyDescent="0.3">
      <c r="A1597" s="21"/>
      <c r="B1597" s="21"/>
      <c r="F1597" s="55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</row>
    <row r="1598" spans="1:59" s="3" customFormat="1" x14ac:dyDescent="0.3">
      <c r="A1598" s="21"/>
      <c r="B1598" s="21"/>
      <c r="F1598" s="55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</row>
    <row r="1599" spans="1:59" s="3" customFormat="1" x14ac:dyDescent="0.3">
      <c r="A1599" s="21"/>
      <c r="B1599" s="21"/>
      <c r="F1599" s="55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</row>
    <row r="1600" spans="1:59" s="3" customFormat="1" x14ac:dyDescent="0.3">
      <c r="A1600" s="21"/>
      <c r="B1600" s="21"/>
      <c r="F1600" s="55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</row>
    <row r="1601" spans="1:59" s="3" customFormat="1" x14ac:dyDescent="0.3">
      <c r="A1601" s="21"/>
      <c r="B1601" s="21"/>
      <c r="F1601" s="55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</row>
    <row r="1602" spans="1:59" s="3" customFormat="1" x14ac:dyDescent="0.3">
      <c r="A1602" s="21"/>
      <c r="B1602" s="21"/>
      <c r="F1602" s="55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</row>
    <row r="1603" spans="1:59" s="3" customFormat="1" x14ac:dyDescent="0.3">
      <c r="A1603" s="21"/>
      <c r="B1603" s="21"/>
      <c r="F1603" s="55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</row>
    <row r="1604" spans="1:59" s="3" customFormat="1" x14ac:dyDescent="0.3">
      <c r="A1604" s="21"/>
      <c r="B1604" s="21"/>
      <c r="F1604" s="55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</row>
    <row r="1605" spans="1:59" s="3" customFormat="1" x14ac:dyDescent="0.3">
      <c r="A1605" s="21"/>
      <c r="B1605" s="21"/>
      <c r="F1605" s="55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</row>
    <row r="1606" spans="1:59" s="3" customFormat="1" x14ac:dyDescent="0.3">
      <c r="A1606" s="21"/>
      <c r="B1606" s="21"/>
      <c r="F1606" s="55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</row>
    <row r="1607" spans="1:59" s="3" customFormat="1" x14ac:dyDescent="0.3">
      <c r="A1607" s="21"/>
      <c r="B1607" s="21"/>
      <c r="F1607" s="55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</row>
    <row r="1608" spans="1:59" s="3" customFormat="1" x14ac:dyDescent="0.3">
      <c r="A1608" s="21"/>
      <c r="B1608" s="21"/>
      <c r="F1608" s="55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</row>
    <row r="1609" spans="1:59" s="3" customFormat="1" x14ac:dyDescent="0.3">
      <c r="A1609" s="21"/>
      <c r="B1609" s="21"/>
      <c r="F1609" s="55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</row>
    <row r="1610" spans="1:59" s="3" customFormat="1" x14ac:dyDescent="0.3">
      <c r="A1610" s="21"/>
      <c r="B1610" s="21"/>
      <c r="F1610" s="55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</row>
    <row r="1611" spans="1:59" s="3" customFormat="1" x14ac:dyDescent="0.3">
      <c r="A1611" s="21"/>
      <c r="B1611" s="21"/>
      <c r="F1611" s="55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</row>
    <row r="1612" spans="1:59" s="3" customFormat="1" x14ac:dyDescent="0.3">
      <c r="A1612" s="21"/>
      <c r="B1612" s="21"/>
      <c r="F1612" s="55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</row>
    <row r="1613" spans="1:59" s="3" customFormat="1" x14ac:dyDescent="0.3">
      <c r="A1613" s="21"/>
      <c r="B1613" s="21"/>
      <c r="F1613" s="55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</row>
    <row r="1614" spans="1:59" s="3" customFormat="1" x14ac:dyDescent="0.3">
      <c r="A1614" s="21"/>
      <c r="B1614" s="21"/>
      <c r="F1614" s="55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</row>
    <row r="1615" spans="1:59" s="3" customFormat="1" x14ac:dyDescent="0.3">
      <c r="A1615" s="21"/>
      <c r="B1615" s="21"/>
      <c r="F1615" s="55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</row>
    <row r="1616" spans="1:59" s="3" customFormat="1" x14ac:dyDescent="0.3">
      <c r="A1616" s="21"/>
      <c r="B1616" s="21"/>
      <c r="F1616" s="55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</row>
    <row r="1617" spans="1:59" s="3" customFormat="1" x14ac:dyDescent="0.3">
      <c r="A1617" s="21"/>
      <c r="B1617" s="21"/>
      <c r="F1617" s="55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</row>
    <row r="1618" spans="1:59" s="3" customFormat="1" x14ac:dyDescent="0.3">
      <c r="A1618" s="21"/>
      <c r="B1618" s="21"/>
      <c r="F1618" s="55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</row>
    <row r="1619" spans="1:59" s="3" customFormat="1" x14ac:dyDescent="0.3">
      <c r="A1619" s="21"/>
      <c r="B1619" s="21"/>
      <c r="F1619" s="55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</row>
    <row r="1620" spans="1:59" s="3" customFormat="1" x14ac:dyDescent="0.3">
      <c r="A1620" s="21"/>
      <c r="B1620" s="21"/>
      <c r="F1620" s="55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</row>
    <row r="1621" spans="1:59" s="3" customFormat="1" x14ac:dyDescent="0.3">
      <c r="A1621" s="21"/>
      <c r="B1621" s="21"/>
      <c r="F1621" s="55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</row>
    <row r="1622" spans="1:59" s="3" customFormat="1" x14ac:dyDescent="0.3">
      <c r="A1622" s="21"/>
      <c r="B1622" s="21"/>
      <c r="F1622" s="55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</row>
    <row r="1623" spans="1:59" s="3" customFormat="1" x14ac:dyDescent="0.3">
      <c r="A1623" s="21"/>
      <c r="B1623" s="21"/>
      <c r="F1623" s="55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</row>
    <row r="1624" spans="1:59" s="3" customFormat="1" x14ac:dyDescent="0.3">
      <c r="A1624" s="21"/>
      <c r="B1624" s="21"/>
      <c r="F1624" s="55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</row>
    <row r="1625" spans="1:59" s="3" customFormat="1" x14ac:dyDescent="0.3">
      <c r="A1625" s="21"/>
      <c r="B1625" s="21"/>
      <c r="F1625" s="55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</row>
    <row r="1626" spans="1:59" s="3" customFormat="1" x14ac:dyDescent="0.3">
      <c r="A1626" s="21"/>
      <c r="B1626" s="21"/>
      <c r="F1626" s="55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</row>
    <row r="1627" spans="1:59" s="3" customFormat="1" x14ac:dyDescent="0.3">
      <c r="A1627" s="21"/>
      <c r="B1627" s="21"/>
      <c r="F1627" s="55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</row>
    <row r="1628" spans="1:59" s="3" customFormat="1" x14ac:dyDescent="0.3">
      <c r="A1628" s="21"/>
      <c r="B1628" s="21"/>
      <c r="F1628" s="55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</row>
    <row r="1629" spans="1:59" s="3" customFormat="1" x14ac:dyDescent="0.3">
      <c r="A1629" s="21"/>
      <c r="B1629" s="21"/>
      <c r="F1629" s="55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</row>
    <row r="1630" spans="1:59" s="3" customFormat="1" x14ac:dyDescent="0.3">
      <c r="A1630" s="21"/>
      <c r="B1630" s="21"/>
      <c r="F1630" s="55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</row>
    <row r="1631" spans="1:59" s="3" customFormat="1" x14ac:dyDescent="0.3">
      <c r="A1631" s="21"/>
      <c r="B1631" s="21"/>
      <c r="F1631" s="55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</row>
    <row r="1632" spans="1:59" s="3" customFormat="1" x14ac:dyDescent="0.3">
      <c r="A1632" s="21"/>
      <c r="B1632" s="21"/>
      <c r="F1632" s="55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</row>
    <row r="1633" spans="1:59" s="3" customFormat="1" x14ac:dyDescent="0.3">
      <c r="A1633" s="21"/>
      <c r="B1633" s="21"/>
      <c r="F1633" s="55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</row>
    <row r="1634" spans="1:59" s="3" customFormat="1" x14ac:dyDescent="0.3">
      <c r="A1634" s="21"/>
      <c r="B1634" s="21"/>
      <c r="F1634" s="55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</row>
    <row r="1635" spans="1:59" s="3" customFormat="1" x14ac:dyDescent="0.3">
      <c r="A1635" s="21"/>
      <c r="B1635" s="21"/>
      <c r="F1635" s="55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</row>
    <row r="1636" spans="1:59" s="3" customFormat="1" x14ac:dyDescent="0.3">
      <c r="A1636" s="21"/>
      <c r="B1636" s="21"/>
      <c r="F1636" s="55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</row>
    <row r="1637" spans="1:59" s="3" customFormat="1" x14ac:dyDescent="0.3">
      <c r="A1637" s="21"/>
      <c r="B1637" s="21"/>
      <c r="F1637" s="55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</row>
    <row r="1638" spans="1:59" s="3" customFormat="1" x14ac:dyDescent="0.3">
      <c r="A1638" s="21"/>
      <c r="B1638" s="21"/>
      <c r="F1638" s="55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</row>
    <row r="1639" spans="1:59" s="3" customFormat="1" x14ac:dyDescent="0.3">
      <c r="A1639" s="21"/>
      <c r="B1639" s="21"/>
      <c r="F1639" s="55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</row>
    <row r="1640" spans="1:59" s="3" customFormat="1" x14ac:dyDescent="0.3">
      <c r="A1640" s="21"/>
      <c r="B1640" s="21"/>
      <c r="F1640" s="55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</row>
    <row r="1641" spans="1:59" s="3" customFormat="1" x14ac:dyDescent="0.3">
      <c r="A1641" s="21"/>
      <c r="B1641" s="21"/>
      <c r="F1641" s="55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</row>
    <row r="1642" spans="1:59" s="3" customFormat="1" x14ac:dyDescent="0.3">
      <c r="A1642" s="21"/>
      <c r="B1642" s="21"/>
      <c r="F1642" s="55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</row>
    <row r="1643" spans="1:59" s="3" customFormat="1" x14ac:dyDescent="0.3">
      <c r="A1643" s="21"/>
      <c r="B1643" s="21"/>
      <c r="F1643" s="55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</row>
    <row r="1644" spans="1:59" s="3" customFormat="1" x14ac:dyDescent="0.3">
      <c r="A1644" s="21"/>
      <c r="B1644" s="21"/>
      <c r="F1644" s="55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</row>
    <row r="1645" spans="1:59" s="3" customFormat="1" x14ac:dyDescent="0.3">
      <c r="A1645" s="21"/>
      <c r="B1645" s="21"/>
      <c r="F1645" s="55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</row>
    <row r="1646" spans="1:59" s="3" customFormat="1" x14ac:dyDescent="0.3">
      <c r="A1646" s="21"/>
      <c r="B1646" s="21"/>
      <c r="F1646" s="55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</row>
    <row r="1647" spans="1:59" s="3" customFormat="1" x14ac:dyDescent="0.3">
      <c r="A1647" s="21"/>
      <c r="B1647" s="21"/>
      <c r="F1647" s="55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</row>
    <row r="1648" spans="1:59" s="3" customFormat="1" x14ac:dyDescent="0.3">
      <c r="A1648" s="21"/>
      <c r="B1648" s="21"/>
      <c r="F1648" s="55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</row>
    <row r="1649" spans="1:59" s="3" customFormat="1" x14ac:dyDescent="0.3">
      <c r="A1649" s="21"/>
      <c r="B1649" s="21"/>
      <c r="F1649" s="55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</row>
    <row r="1650" spans="1:59" s="3" customFormat="1" x14ac:dyDescent="0.3">
      <c r="A1650" s="21"/>
      <c r="B1650" s="21"/>
      <c r="F1650" s="55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</row>
    <row r="1651" spans="1:59" s="3" customFormat="1" x14ac:dyDescent="0.3">
      <c r="A1651" s="21"/>
      <c r="B1651" s="21"/>
      <c r="F1651" s="55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</row>
    <row r="1652" spans="1:59" s="3" customFormat="1" x14ac:dyDescent="0.3">
      <c r="A1652" s="21"/>
      <c r="B1652" s="21"/>
      <c r="F1652" s="55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</row>
    <row r="1653" spans="1:59" s="3" customFormat="1" x14ac:dyDescent="0.3">
      <c r="A1653" s="21"/>
      <c r="B1653" s="21"/>
      <c r="F1653" s="55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</row>
    <row r="1654" spans="1:59" s="3" customFormat="1" x14ac:dyDescent="0.3">
      <c r="A1654" s="21"/>
      <c r="B1654" s="21"/>
      <c r="F1654" s="55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</row>
    <row r="1655" spans="1:59" s="3" customFormat="1" x14ac:dyDescent="0.3">
      <c r="A1655" s="21"/>
      <c r="B1655" s="21"/>
      <c r="F1655" s="55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</row>
    <row r="1656" spans="1:59" s="3" customFormat="1" x14ac:dyDescent="0.3">
      <c r="A1656" s="21"/>
      <c r="B1656" s="21"/>
      <c r="F1656" s="55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</row>
    <row r="1657" spans="1:59" s="3" customFormat="1" x14ac:dyDescent="0.3">
      <c r="A1657" s="21"/>
      <c r="B1657" s="21"/>
      <c r="F1657" s="55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</row>
    <row r="1658" spans="1:59" s="3" customFormat="1" x14ac:dyDescent="0.3">
      <c r="A1658" s="21"/>
      <c r="B1658" s="21"/>
      <c r="F1658" s="55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</row>
    <row r="1659" spans="1:59" s="3" customFormat="1" x14ac:dyDescent="0.3">
      <c r="A1659" s="21"/>
      <c r="B1659" s="21"/>
      <c r="F1659" s="55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</row>
    <row r="1660" spans="1:59" s="3" customFormat="1" x14ac:dyDescent="0.3">
      <c r="A1660" s="21"/>
      <c r="B1660" s="21"/>
      <c r="F1660" s="55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</row>
    <row r="1661" spans="1:59" s="3" customFormat="1" x14ac:dyDescent="0.3">
      <c r="A1661" s="21"/>
      <c r="B1661" s="21"/>
      <c r="F1661" s="55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</row>
    <row r="1662" spans="1:59" s="3" customFormat="1" x14ac:dyDescent="0.3">
      <c r="A1662" s="21"/>
      <c r="B1662" s="21"/>
      <c r="F1662" s="55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</row>
    <row r="1663" spans="1:59" s="3" customFormat="1" x14ac:dyDescent="0.3">
      <c r="A1663" s="21"/>
      <c r="B1663" s="21"/>
      <c r="F1663" s="55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</row>
    <row r="1664" spans="1:59" s="3" customFormat="1" x14ac:dyDescent="0.3">
      <c r="A1664" s="21"/>
      <c r="B1664" s="21"/>
      <c r="F1664" s="55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</row>
    <row r="1665" spans="1:59" s="3" customFormat="1" x14ac:dyDescent="0.3">
      <c r="A1665" s="21"/>
      <c r="B1665" s="21"/>
      <c r="F1665" s="55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</row>
    <row r="1666" spans="1:59" s="3" customFormat="1" x14ac:dyDescent="0.3">
      <c r="A1666" s="21"/>
      <c r="B1666" s="21"/>
      <c r="F1666" s="55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</row>
    <row r="1667" spans="1:59" s="3" customFormat="1" x14ac:dyDescent="0.3">
      <c r="A1667" s="21"/>
      <c r="B1667" s="21"/>
      <c r="F1667" s="55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</row>
    <row r="1668" spans="1:59" s="3" customFormat="1" x14ac:dyDescent="0.3">
      <c r="A1668" s="21"/>
      <c r="B1668" s="21"/>
      <c r="F1668" s="55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</row>
    <row r="1669" spans="1:59" s="3" customFormat="1" x14ac:dyDescent="0.3">
      <c r="A1669" s="21"/>
      <c r="B1669" s="21"/>
      <c r="F1669" s="55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</row>
    <row r="1670" spans="1:59" s="3" customFormat="1" x14ac:dyDescent="0.3">
      <c r="A1670" s="21"/>
      <c r="B1670" s="21"/>
      <c r="F1670" s="55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</row>
    <row r="1671" spans="1:59" s="3" customFormat="1" x14ac:dyDescent="0.3">
      <c r="A1671" s="21"/>
      <c r="B1671" s="21"/>
      <c r="F1671" s="55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</row>
    <row r="1672" spans="1:59" s="3" customFormat="1" x14ac:dyDescent="0.3">
      <c r="A1672" s="21"/>
      <c r="B1672" s="21"/>
      <c r="F1672" s="55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</row>
    <row r="1673" spans="1:59" s="3" customFormat="1" x14ac:dyDescent="0.3">
      <c r="A1673" s="21"/>
      <c r="B1673" s="21"/>
      <c r="F1673" s="55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</row>
    <row r="1674" spans="1:59" s="3" customFormat="1" x14ac:dyDescent="0.3">
      <c r="A1674" s="21"/>
      <c r="B1674" s="21"/>
      <c r="F1674" s="55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</row>
    <row r="1675" spans="1:59" s="3" customFormat="1" x14ac:dyDescent="0.3">
      <c r="A1675" s="21"/>
      <c r="B1675" s="21"/>
      <c r="F1675" s="55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</row>
    <row r="1676" spans="1:59" s="3" customFormat="1" x14ac:dyDescent="0.3">
      <c r="A1676" s="21"/>
      <c r="B1676" s="21"/>
      <c r="F1676" s="55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</row>
    <row r="1677" spans="1:59" s="3" customFormat="1" x14ac:dyDescent="0.3">
      <c r="A1677" s="21"/>
      <c r="B1677" s="21"/>
      <c r="F1677" s="55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</row>
    <row r="1678" spans="1:59" s="3" customFormat="1" x14ac:dyDescent="0.3">
      <c r="A1678" s="21"/>
      <c r="B1678" s="21"/>
      <c r="F1678" s="55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</row>
    <row r="1679" spans="1:59" s="3" customFormat="1" x14ac:dyDescent="0.3">
      <c r="A1679" s="21"/>
      <c r="B1679" s="21"/>
      <c r="F1679" s="55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</row>
    <row r="1680" spans="1:59" s="3" customFormat="1" x14ac:dyDescent="0.3">
      <c r="A1680" s="21"/>
      <c r="B1680" s="21"/>
      <c r="F1680" s="55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</row>
    <row r="1681" spans="1:59" s="3" customFormat="1" x14ac:dyDescent="0.3">
      <c r="A1681" s="21"/>
      <c r="B1681" s="21"/>
      <c r="F1681" s="55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</row>
    <row r="1682" spans="1:59" s="3" customFormat="1" x14ac:dyDescent="0.3">
      <c r="A1682" s="21"/>
      <c r="B1682" s="21"/>
      <c r="F1682" s="55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</row>
    <row r="1683" spans="1:59" s="3" customFormat="1" x14ac:dyDescent="0.3">
      <c r="A1683" s="21"/>
      <c r="B1683" s="21"/>
      <c r="F1683" s="55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</row>
    <row r="1684" spans="1:59" s="3" customFormat="1" x14ac:dyDescent="0.3">
      <c r="A1684" s="21"/>
      <c r="B1684" s="21"/>
      <c r="F1684" s="55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</row>
    <row r="1685" spans="1:59" s="3" customFormat="1" x14ac:dyDescent="0.3">
      <c r="A1685" s="21"/>
      <c r="B1685" s="21"/>
      <c r="F1685" s="55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</row>
    <row r="1686" spans="1:59" s="3" customFormat="1" x14ac:dyDescent="0.3">
      <c r="A1686" s="21"/>
      <c r="B1686" s="21"/>
      <c r="F1686" s="55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</row>
    <row r="1687" spans="1:59" s="3" customFormat="1" x14ac:dyDescent="0.3">
      <c r="A1687" s="21"/>
      <c r="B1687" s="21"/>
      <c r="F1687" s="55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</row>
    <row r="1688" spans="1:59" s="3" customFormat="1" x14ac:dyDescent="0.3">
      <c r="A1688" s="21"/>
      <c r="B1688" s="21"/>
      <c r="F1688" s="55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</row>
    <row r="1689" spans="1:59" s="3" customFormat="1" x14ac:dyDescent="0.3">
      <c r="A1689" s="21"/>
      <c r="B1689" s="21"/>
      <c r="F1689" s="55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</row>
    <row r="1690" spans="1:59" s="3" customFormat="1" x14ac:dyDescent="0.3">
      <c r="A1690" s="21"/>
      <c r="B1690" s="21"/>
      <c r="F1690" s="55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</row>
    <row r="1691" spans="1:59" s="3" customFormat="1" x14ac:dyDescent="0.3">
      <c r="A1691" s="21"/>
      <c r="B1691" s="21"/>
      <c r="F1691" s="55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</row>
    <row r="1692" spans="1:59" s="3" customFormat="1" x14ac:dyDescent="0.3">
      <c r="A1692" s="21"/>
      <c r="B1692" s="21"/>
      <c r="F1692" s="55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</row>
    <row r="1693" spans="1:59" s="3" customFormat="1" x14ac:dyDescent="0.3">
      <c r="A1693" s="21"/>
      <c r="B1693" s="21"/>
      <c r="F1693" s="55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</row>
    <row r="1694" spans="1:59" s="3" customFormat="1" x14ac:dyDescent="0.3">
      <c r="A1694" s="21"/>
      <c r="B1694" s="21"/>
      <c r="F1694" s="55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</row>
    <row r="1695" spans="1:59" s="3" customFormat="1" x14ac:dyDescent="0.3">
      <c r="A1695" s="21"/>
      <c r="B1695" s="21"/>
      <c r="F1695" s="55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</row>
    <row r="1696" spans="1:59" s="3" customFormat="1" x14ac:dyDescent="0.3">
      <c r="A1696" s="21"/>
      <c r="B1696" s="21"/>
      <c r="F1696" s="55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</row>
    <row r="1697" spans="1:59" s="3" customFormat="1" x14ac:dyDescent="0.3">
      <c r="A1697" s="21"/>
      <c r="B1697" s="21"/>
      <c r="F1697" s="55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</row>
    <row r="1698" spans="1:59" s="3" customFormat="1" x14ac:dyDescent="0.3">
      <c r="A1698" s="21"/>
      <c r="B1698" s="21"/>
      <c r="F1698" s="55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</row>
    <row r="1699" spans="1:59" s="3" customFormat="1" x14ac:dyDescent="0.3">
      <c r="A1699" s="21"/>
      <c r="B1699" s="21"/>
      <c r="F1699" s="55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</row>
    <row r="1700" spans="1:59" s="3" customFormat="1" x14ac:dyDescent="0.3">
      <c r="A1700" s="21"/>
      <c r="B1700" s="21"/>
      <c r="F1700" s="55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</row>
    <row r="1701" spans="1:59" s="3" customFormat="1" x14ac:dyDescent="0.3">
      <c r="A1701" s="21"/>
      <c r="B1701" s="21"/>
      <c r="F1701" s="55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</row>
    <row r="1702" spans="1:59" s="3" customFormat="1" x14ac:dyDescent="0.3">
      <c r="A1702" s="21"/>
      <c r="B1702" s="21"/>
      <c r="F1702" s="55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</row>
    <row r="1703" spans="1:59" s="3" customFormat="1" x14ac:dyDescent="0.3">
      <c r="A1703" s="21"/>
      <c r="B1703" s="21"/>
      <c r="F1703" s="55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</row>
    <row r="1704" spans="1:59" s="3" customFormat="1" x14ac:dyDescent="0.3">
      <c r="A1704" s="21"/>
      <c r="B1704" s="21"/>
      <c r="F1704" s="55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</row>
    <row r="1705" spans="1:59" s="3" customFormat="1" x14ac:dyDescent="0.3">
      <c r="A1705" s="21"/>
      <c r="B1705" s="21"/>
      <c r="F1705" s="55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</row>
    <row r="1706" spans="1:59" s="3" customFormat="1" x14ac:dyDescent="0.3">
      <c r="A1706" s="21"/>
      <c r="B1706" s="21"/>
      <c r="F1706" s="55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</row>
    <row r="1707" spans="1:59" s="3" customFormat="1" x14ac:dyDescent="0.3">
      <c r="A1707" s="21"/>
      <c r="B1707" s="21"/>
      <c r="F1707" s="55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</row>
    <row r="1708" spans="1:59" s="3" customFormat="1" x14ac:dyDescent="0.3">
      <c r="A1708" s="21"/>
      <c r="B1708" s="21"/>
      <c r="F1708" s="55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</row>
    <row r="1709" spans="1:59" s="3" customFormat="1" x14ac:dyDescent="0.3">
      <c r="A1709" s="21"/>
      <c r="B1709" s="21"/>
      <c r="F1709" s="55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</row>
    <row r="1710" spans="1:59" s="3" customFormat="1" x14ac:dyDescent="0.3">
      <c r="A1710" s="21"/>
      <c r="B1710" s="21"/>
      <c r="F1710" s="55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</row>
    <row r="1711" spans="1:59" s="3" customFormat="1" x14ac:dyDescent="0.3">
      <c r="A1711" s="21"/>
      <c r="B1711" s="21"/>
      <c r="F1711" s="55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</row>
    <row r="1712" spans="1:59" s="3" customFormat="1" x14ac:dyDescent="0.3">
      <c r="A1712" s="21"/>
      <c r="B1712" s="21"/>
      <c r="F1712" s="55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</row>
    <row r="1713" spans="1:59" s="3" customFormat="1" x14ac:dyDescent="0.3">
      <c r="A1713" s="21"/>
      <c r="B1713" s="21"/>
      <c r="F1713" s="55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</row>
    <row r="1714" spans="1:59" s="3" customFormat="1" x14ac:dyDescent="0.3">
      <c r="A1714" s="21"/>
      <c r="B1714" s="21"/>
      <c r="F1714" s="55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</row>
    <row r="1715" spans="1:59" s="3" customFormat="1" x14ac:dyDescent="0.3">
      <c r="A1715" s="21"/>
      <c r="B1715" s="21"/>
      <c r="F1715" s="55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</row>
    <row r="1716" spans="1:59" s="3" customFormat="1" x14ac:dyDescent="0.3">
      <c r="A1716" s="21"/>
      <c r="B1716" s="21"/>
      <c r="F1716" s="55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</row>
    <row r="1717" spans="1:59" s="3" customFormat="1" x14ac:dyDescent="0.3">
      <c r="A1717" s="21"/>
      <c r="B1717" s="21"/>
      <c r="F1717" s="55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</row>
    <row r="1718" spans="1:59" s="3" customFormat="1" x14ac:dyDescent="0.3">
      <c r="A1718" s="21"/>
      <c r="B1718" s="21"/>
      <c r="F1718" s="55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</row>
    <row r="1719" spans="1:59" s="3" customFormat="1" x14ac:dyDescent="0.3">
      <c r="A1719" s="21"/>
      <c r="B1719" s="21"/>
      <c r="F1719" s="55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</row>
    <row r="1720" spans="1:59" s="3" customFormat="1" x14ac:dyDescent="0.3">
      <c r="A1720" s="21"/>
      <c r="B1720" s="21"/>
      <c r="F1720" s="55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</row>
    <row r="1721" spans="1:59" s="3" customFormat="1" x14ac:dyDescent="0.3">
      <c r="A1721" s="21"/>
      <c r="B1721" s="21"/>
      <c r="F1721" s="55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</row>
    <row r="1722" spans="1:59" s="3" customFormat="1" x14ac:dyDescent="0.3">
      <c r="A1722" s="21"/>
      <c r="B1722" s="21"/>
      <c r="F1722" s="55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</row>
    <row r="1723" spans="1:59" s="3" customFormat="1" x14ac:dyDescent="0.3">
      <c r="A1723" s="21"/>
      <c r="B1723" s="21"/>
      <c r="F1723" s="55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</row>
    <row r="1724" spans="1:59" s="3" customFormat="1" x14ac:dyDescent="0.3">
      <c r="A1724" s="21"/>
      <c r="B1724" s="21"/>
      <c r="F1724" s="55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</row>
    <row r="1725" spans="1:59" s="3" customFormat="1" x14ac:dyDescent="0.3">
      <c r="A1725" s="21"/>
      <c r="B1725" s="21"/>
      <c r="F1725" s="55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</row>
    <row r="1726" spans="1:59" s="3" customFormat="1" x14ac:dyDescent="0.3">
      <c r="A1726" s="21"/>
      <c r="B1726" s="21"/>
      <c r="F1726" s="55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</row>
    <row r="1727" spans="1:59" s="3" customFormat="1" x14ac:dyDescent="0.3">
      <c r="A1727" s="21"/>
      <c r="B1727" s="21"/>
      <c r="F1727" s="55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</row>
    <row r="1728" spans="1:59" s="3" customFormat="1" x14ac:dyDescent="0.3">
      <c r="A1728" s="21"/>
      <c r="B1728" s="21"/>
      <c r="F1728" s="55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</row>
    <row r="1729" spans="1:59" s="3" customFormat="1" x14ac:dyDescent="0.3">
      <c r="A1729" s="21"/>
      <c r="B1729" s="21"/>
      <c r="F1729" s="55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</row>
    <row r="1730" spans="1:59" s="3" customFormat="1" x14ac:dyDescent="0.3">
      <c r="A1730" s="21"/>
      <c r="B1730" s="21"/>
      <c r="F1730" s="55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</row>
    <row r="1731" spans="1:59" s="3" customFormat="1" x14ac:dyDescent="0.3">
      <c r="A1731" s="21"/>
      <c r="B1731" s="21"/>
      <c r="F1731" s="55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</row>
    <row r="1732" spans="1:59" s="3" customFormat="1" x14ac:dyDescent="0.3">
      <c r="A1732" s="21"/>
      <c r="B1732" s="21"/>
      <c r="F1732" s="55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</row>
    <row r="1733" spans="1:59" s="3" customFormat="1" x14ac:dyDescent="0.3">
      <c r="A1733" s="21"/>
      <c r="B1733" s="21"/>
      <c r="F1733" s="55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</row>
    <row r="1734" spans="1:59" s="3" customFormat="1" x14ac:dyDescent="0.3">
      <c r="A1734" s="21"/>
      <c r="B1734" s="21"/>
      <c r="F1734" s="55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</row>
    <row r="1735" spans="1:59" s="3" customFormat="1" x14ac:dyDescent="0.3">
      <c r="A1735" s="21"/>
      <c r="B1735" s="21"/>
      <c r="F1735" s="55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</row>
    <row r="1736" spans="1:59" s="3" customFormat="1" x14ac:dyDescent="0.3">
      <c r="A1736" s="21"/>
      <c r="B1736" s="21"/>
      <c r="F1736" s="55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</row>
    <row r="1737" spans="1:59" s="3" customFormat="1" x14ac:dyDescent="0.3">
      <c r="A1737" s="21"/>
      <c r="B1737" s="21"/>
      <c r="F1737" s="55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</row>
    <row r="1738" spans="1:59" s="3" customFormat="1" x14ac:dyDescent="0.3">
      <c r="A1738" s="21"/>
      <c r="B1738" s="21"/>
      <c r="F1738" s="55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</row>
    <row r="1739" spans="1:59" s="3" customFormat="1" x14ac:dyDescent="0.3">
      <c r="A1739" s="21"/>
      <c r="B1739" s="21"/>
      <c r="F1739" s="55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</row>
    <row r="1740" spans="1:59" s="3" customFormat="1" x14ac:dyDescent="0.3">
      <c r="A1740" s="21"/>
      <c r="B1740" s="21"/>
      <c r="F1740" s="55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</row>
    <row r="1741" spans="1:59" s="3" customFormat="1" x14ac:dyDescent="0.3">
      <c r="A1741" s="21"/>
      <c r="B1741" s="21"/>
      <c r="F1741" s="55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</row>
    <row r="1742" spans="1:59" s="3" customFormat="1" x14ac:dyDescent="0.3">
      <c r="A1742" s="21"/>
      <c r="B1742" s="21"/>
      <c r="F1742" s="55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</row>
    <row r="1743" spans="1:59" s="3" customFormat="1" x14ac:dyDescent="0.3">
      <c r="A1743" s="21"/>
      <c r="B1743" s="21"/>
      <c r="F1743" s="55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</row>
    <row r="1744" spans="1:59" s="3" customFormat="1" x14ac:dyDescent="0.3">
      <c r="A1744" s="21"/>
      <c r="B1744" s="21"/>
      <c r="F1744" s="55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</row>
    <row r="1745" spans="1:59" s="3" customFormat="1" x14ac:dyDescent="0.3">
      <c r="A1745" s="21"/>
      <c r="B1745" s="21"/>
      <c r="F1745" s="55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</row>
    <row r="1746" spans="1:59" s="3" customFormat="1" x14ac:dyDescent="0.3">
      <c r="A1746" s="21"/>
      <c r="B1746" s="21"/>
      <c r="F1746" s="55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</row>
    <row r="1747" spans="1:59" s="3" customFormat="1" x14ac:dyDescent="0.3">
      <c r="A1747" s="21"/>
      <c r="B1747" s="21"/>
      <c r="F1747" s="55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</row>
    <row r="1748" spans="1:59" s="3" customFormat="1" x14ac:dyDescent="0.3">
      <c r="A1748" s="21"/>
      <c r="B1748" s="21"/>
      <c r="F1748" s="55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</row>
    <row r="1749" spans="1:59" s="3" customFormat="1" x14ac:dyDescent="0.3">
      <c r="A1749" s="21"/>
      <c r="B1749" s="21"/>
      <c r="F1749" s="55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</row>
    <row r="1750" spans="1:59" s="3" customFormat="1" x14ac:dyDescent="0.3">
      <c r="A1750" s="21"/>
      <c r="B1750" s="21"/>
      <c r="F1750" s="55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</row>
    <row r="1751" spans="1:59" s="3" customFormat="1" x14ac:dyDescent="0.3">
      <c r="A1751" s="21"/>
      <c r="B1751" s="21"/>
      <c r="F1751" s="55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</row>
    <row r="1752" spans="1:59" s="3" customFormat="1" x14ac:dyDescent="0.3">
      <c r="A1752" s="21"/>
      <c r="B1752" s="21"/>
      <c r="F1752" s="55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</row>
    <row r="1753" spans="1:59" s="3" customFormat="1" x14ac:dyDescent="0.3">
      <c r="A1753" s="21"/>
      <c r="B1753" s="21"/>
      <c r="F1753" s="55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</row>
    <row r="1754" spans="1:59" s="3" customFormat="1" x14ac:dyDescent="0.3">
      <c r="A1754" s="21"/>
      <c r="B1754" s="21"/>
      <c r="F1754" s="55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</row>
    <row r="1755" spans="1:59" s="3" customFormat="1" x14ac:dyDescent="0.3">
      <c r="A1755" s="21"/>
      <c r="B1755" s="21"/>
      <c r="F1755" s="55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</row>
    <row r="1756" spans="1:59" s="3" customFormat="1" x14ac:dyDescent="0.3">
      <c r="A1756" s="21"/>
      <c r="B1756" s="21"/>
      <c r="F1756" s="55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</row>
    <row r="1757" spans="1:59" s="3" customFormat="1" x14ac:dyDescent="0.3">
      <c r="A1757" s="21"/>
      <c r="B1757" s="21"/>
      <c r="F1757" s="55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</row>
    <row r="1758" spans="1:59" s="3" customFormat="1" x14ac:dyDescent="0.3">
      <c r="A1758" s="21"/>
      <c r="B1758" s="21"/>
      <c r="F1758" s="55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</row>
    <row r="1759" spans="1:59" s="3" customFormat="1" x14ac:dyDescent="0.3">
      <c r="A1759" s="21"/>
      <c r="B1759" s="21"/>
      <c r="F1759" s="55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</row>
    <row r="1760" spans="1:59" s="3" customFormat="1" x14ac:dyDescent="0.3">
      <c r="A1760" s="21"/>
      <c r="B1760" s="21"/>
      <c r="F1760" s="55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</row>
    <row r="1761" spans="1:59" s="3" customFormat="1" x14ac:dyDescent="0.3">
      <c r="A1761" s="21"/>
      <c r="B1761" s="21"/>
      <c r="F1761" s="55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</row>
    <row r="1762" spans="1:59" s="3" customFormat="1" x14ac:dyDescent="0.3">
      <c r="A1762" s="21"/>
      <c r="B1762" s="21"/>
      <c r="F1762" s="55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</row>
    <row r="1763" spans="1:59" s="3" customFormat="1" x14ac:dyDescent="0.3">
      <c r="A1763" s="21"/>
      <c r="B1763" s="21"/>
      <c r="F1763" s="55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</row>
    <row r="1764" spans="1:59" s="3" customFormat="1" x14ac:dyDescent="0.3">
      <c r="A1764" s="21"/>
      <c r="B1764" s="21"/>
      <c r="F1764" s="55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</row>
    <row r="1765" spans="1:59" s="3" customFormat="1" x14ac:dyDescent="0.3">
      <c r="A1765" s="21"/>
      <c r="B1765" s="21"/>
      <c r="F1765" s="55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</row>
    <row r="1766" spans="1:59" s="3" customFormat="1" x14ac:dyDescent="0.3">
      <c r="A1766" s="21"/>
      <c r="B1766" s="21"/>
      <c r="F1766" s="55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</row>
    <row r="1767" spans="1:59" s="3" customFormat="1" x14ac:dyDescent="0.3">
      <c r="A1767" s="21"/>
      <c r="B1767" s="21"/>
      <c r="F1767" s="55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</row>
    <row r="1768" spans="1:59" s="3" customFormat="1" x14ac:dyDescent="0.3">
      <c r="A1768" s="21"/>
      <c r="B1768" s="21"/>
      <c r="F1768" s="55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</row>
    <row r="1769" spans="1:59" s="3" customFormat="1" x14ac:dyDescent="0.3">
      <c r="A1769" s="21"/>
      <c r="B1769" s="21"/>
      <c r="F1769" s="55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</row>
    <row r="1770" spans="1:59" s="3" customFormat="1" x14ac:dyDescent="0.3">
      <c r="A1770" s="21"/>
      <c r="B1770" s="21"/>
      <c r="F1770" s="55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</row>
    <row r="1771" spans="1:59" s="3" customFormat="1" x14ac:dyDescent="0.3">
      <c r="A1771" s="21"/>
      <c r="B1771" s="21"/>
      <c r="F1771" s="55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</row>
    <row r="1772" spans="1:59" s="3" customFormat="1" x14ac:dyDescent="0.3">
      <c r="A1772" s="21"/>
      <c r="B1772" s="21"/>
      <c r="F1772" s="55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</row>
    <row r="1773" spans="1:59" s="3" customFormat="1" x14ac:dyDescent="0.3">
      <c r="A1773" s="21"/>
      <c r="B1773" s="21"/>
      <c r="F1773" s="55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</row>
    <row r="1774" spans="1:59" s="3" customFormat="1" x14ac:dyDescent="0.3">
      <c r="A1774" s="21"/>
      <c r="B1774" s="21"/>
      <c r="F1774" s="55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</row>
    <row r="1775" spans="1:59" s="3" customFormat="1" x14ac:dyDescent="0.3">
      <c r="A1775" s="21"/>
      <c r="B1775" s="21"/>
      <c r="F1775" s="55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</row>
    <row r="1776" spans="1:59" s="3" customFormat="1" x14ac:dyDescent="0.3">
      <c r="A1776" s="21"/>
      <c r="B1776" s="21"/>
      <c r="F1776" s="55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</row>
    <row r="1777" spans="1:59" s="3" customFormat="1" x14ac:dyDescent="0.3">
      <c r="A1777" s="21"/>
      <c r="B1777" s="21"/>
      <c r="F1777" s="55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</row>
    <row r="1778" spans="1:59" s="3" customFormat="1" x14ac:dyDescent="0.3">
      <c r="A1778" s="21"/>
      <c r="B1778" s="21"/>
      <c r="F1778" s="55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</row>
    <row r="1779" spans="1:59" s="3" customFormat="1" x14ac:dyDescent="0.3">
      <c r="A1779" s="21"/>
      <c r="B1779" s="21"/>
      <c r="F1779" s="55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</row>
    <row r="1780" spans="1:59" s="3" customFormat="1" x14ac:dyDescent="0.3">
      <c r="A1780" s="21"/>
      <c r="B1780" s="21"/>
      <c r="F1780" s="55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</row>
    <row r="1781" spans="1:59" s="3" customFormat="1" x14ac:dyDescent="0.3">
      <c r="A1781" s="21"/>
      <c r="B1781" s="21"/>
      <c r="F1781" s="55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</row>
    <row r="1782" spans="1:59" s="3" customFormat="1" x14ac:dyDescent="0.3">
      <c r="A1782" s="21"/>
      <c r="B1782" s="21"/>
      <c r="F1782" s="55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</row>
    <row r="1783" spans="1:59" s="3" customFormat="1" x14ac:dyDescent="0.3">
      <c r="A1783" s="21"/>
      <c r="B1783" s="21"/>
      <c r="F1783" s="55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</row>
    <row r="1784" spans="1:59" s="3" customFormat="1" x14ac:dyDescent="0.3">
      <c r="A1784" s="21"/>
      <c r="B1784" s="21"/>
      <c r="F1784" s="55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</row>
    <row r="1785" spans="1:59" s="3" customFormat="1" x14ac:dyDescent="0.3">
      <c r="A1785" s="21"/>
      <c r="B1785" s="21"/>
      <c r="F1785" s="55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</row>
    <row r="1786" spans="1:59" s="3" customFormat="1" x14ac:dyDescent="0.3">
      <c r="A1786" s="21"/>
      <c r="B1786" s="21"/>
      <c r="F1786" s="55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</row>
    <row r="1787" spans="1:59" s="3" customFormat="1" x14ac:dyDescent="0.3">
      <c r="A1787" s="21"/>
      <c r="B1787" s="21"/>
      <c r="F1787" s="55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</row>
    <row r="1788" spans="1:59" s="3" customFormat="1" x14ac:dyDescent="0.3">
      <c r="A1788" s="21"/>
      <c r="B1788" s="21"/>
      <c r="F1788" s="55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</row>
    <row r="1789" spans="1:59" s="3" customFormat="1" x14ac:dyDescent="0.3">
      <c r="A1789" s="21"/>
      <c r="B1789" s="21"/>
      <c r="F1789" s="55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</row>
    <row r="1790" spans="1:59" s="3" customFormat="1" x14ac:dyDescent="0.3">
      <c r="A1790" s="21"/>
      <c r="B1790" s="21"/>
      <c r="F1790" s="55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</row>
    <row r="1791" spans="1:59" s="3" customFormat="1" x14ac:dyDescent="0.3">
      <c r="A1791" s="21"/>
      <c r="B1791" s="21"/>
      <c r="F1791" s="55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</row>
    <row r="1792" spans="1:59" s="3" customFormat="1" x14ac:dyDescent="0.3">
      <c r="A1792" s="21"/>
      <c r="B1792" s="21"/>
      <c r="F1792" s="55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</row>
    <row r="1793" spans="1:59" s="3" customFormat="1" x14ac:dyDescent="0.3">
      <c r="A1793" s="21"/>
      <c r="B1793" s="21"/>
      <c r="F1793" s="55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</row>
    <row r="1794" spans="1:59" s="3" customFormat="1" x14ac:dyDescent="0.3">
      <c r="A1794" s="21"/>
      <c r="B1794" s="21"/>
      <c r="F1794" s="55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</row>
    <row r="1795" spans="1:59" s="3" customFormat="1" x14ac:dyDescent="0.3">
      <c r="A1795" s="21"/>
      <c r="B1795" s="21"/>
      <c r="F1795" s="55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</row>
    <row r="1796" spans="1:59" s="3" customFormat="1" x14ac:dyDescent="0.3">
      <c r="A1796" s="21"/>
      <c r="B1796" s="21"/>
      <c r="F1796" s="55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</row>
    <row r="1797" spans="1:59" s="3" customFormat="1" x14ac:dyDescent="0.3">
      <c r="A1797" s="21"/>
      <c r="B1797" s="21"/>
      <c r="F1797" s="55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</row>
    <row r="1798" spans="1:59" s="3" customFormat="1" x14ac:dyDescent="0.3">
      <c r="A1798" s="21"/>
      <c r="B1798" s="21"/>
      <c r="F1798" s="55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</row>
    <row r="1799" spans="1:59" s="3" customFormat="1" x14ac:dyDescent="0.3">
      <c r="A1799" s="21"/>
      <c r="B1799" s="21"/>
      <c r="F1799" s="55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</row>
    <row r="1800" spans="1:59" s="3" customFormat="1" x14ac:dyDescent="0.3">
      <c r="A1800" s="21"/>
      <c r="B1800" s="21"/>
      <c r="F1800" s="55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</row>
    <row r="1801" spans="1:59" s="3" customFormat="1" x14ac:dyDescent="0.3">
      <c r="A1801" s="21"/>
      <c r="B1801" s="21"/>
      <c r="F1801" s="55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</row>
    <row r="1802" spans="1:59" s="3" customFormat="1" x14ac:dyDescent="0.3">
      <c r="A1802" s="21"/>
      <c r="B1802" s="21"/>
      <c r="F1802" s="55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</row>
    <row r="1803" spans="1:59" s="3" customFormat="1" x14ac:dyDescent="0.3">
      <c r="A1803" s="21"/>
      <c r="B1803" s="21"/>
      <c r="F1803" s="55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</row>
    <row r="1804" spans="1:59" s="3" customFormat="1" x14ac:dyDescent="0.3">
      <c r="A1804" s="21"/>
      <c r="B1804" s="21"/>
      <c r="F1804" s="55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</row>
    <row r="1805" spans="1:59" s="3" customFormat="1" x14ac:dyDescent="0.3">
      <c r="A1805" s="21"/>
      <c r="B1805" s="21"/>
      <c r="F1805" s="55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</row>
    <row r="1806" spans="1:59" s="3" customFormat="1" x14ac:dyDescent="0.3">
      <c r="A1806" s="21"/>
      <c r="B1806" s="21"/>
      <c r="F1806" s="55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</row>
    <row r="1807" spans="1:59" s="3" customFormat="1" x14ac:dyDescent="0.3">
      <c r="A1807" s="21"/>
      <c r="B1807" s="21"/>
      <c r="F1807" s="55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</row>
    <row r="1808" spans="1:59" s="3" customFormat="1" x14ac:dyDescent="0.3">
      <c r="A1808" s="21"/>
      <c r="B1808" s="21"/>
      <c r="F1808" s="55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</row>
    <row r="1809" spans="1:59" s="3" customFormat="1" x14ac:dyDescent="0.3">
      <c r="A1809" s="21"/>
      <c r="B1809" s="21"/>
      <c r="F1809" s="55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</row>
    <row r="1810" spans="1:59" s="3" customFormat="1" x14ac:dyDescent="0.3">
      <c r="A1810" s="21"/>
      <c r="B1810" s="21"/>
      <c r="F1810" s="55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</row>
    <row r="1811" spans="1:59" s="3" customFormat="1" x14ac:dyDescent="0.3">
      <c r="A1811" s="21"/>
      <c r="B1811" s="21"/>
      <c r="F1811" s="55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</row>
    <row r="1812" spans="1:59" s="3" customFormat="1" x14ac:dyDescent="0.3">
      <c r="A1812" s="21"/>
      <c r="B1812" s="21"/>
      <c r="F1812" s="55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</row>
    <row r="1813" spans="1:59" s="3" customFormat="1" x14ac:dyDescent="0.3">
      <c r="A1813" s="21"/>
      <c r="B1813" s="21"/>
      <c r="F1813" s="55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</row>
    <row r="1814" spans="1:59" s="3" customFormat="1" x14ac:dyDescent="0.3">
      <c r="A1814" s="21"/>
      <c r="B1814" s="21"/>
      <c r="F1814" s="55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</row>
    <row r="1815" spans="1:59" s="3" customFormat="1" x14ac:dyDescent="0.3">
      <c r="A1815" s="21"/>
      <c r="B1815" s="21"/>
      <c r="F1815" s="55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</row>
    <row r="1816" spans="1:59" s="3" customFormat="1" x14ac:dyDescent="0.3">
      <c r="A1816" s="21"/>
      <c r="B1816" s="21"/>
      <c r="F1816" s="55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</row>
    <row r="1817" spans="1:59" s="3" customFormat="1" x14ac:dyDescent="0.3">
      <c r="A1817" s="21"/>
      <c r="B1817" s="21"/>
      <c r="F1817" s="55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</row>
    <row r="1818" spans="1:59" s="3" customFormat="1" x14ac:dyDescent="0.3">
      <c r="A1818" s="21"/>
      <c r="B1818" s="21"/>
      <c r="F1818" s="55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</row>
    <row r="1819" spans="1:59" s="3" customFormat="1" x14ac:dyDescent="0.3">
      <c r="A1819" s="21"/>
      <c r="B1819" s="21"/>
      <c r="F1819" s="55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</row>
    <row r="1820" spans="1:59" s="3" customFormat="1" x14ac:dyDescent="0.3">
      <c r="A1820" s="21"/>
      <c r="B1820" s="21"/>
      <c r="F1820" s="55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</row>
    <row r="1821" spans="1:59" s="3" customFormat="1" x14ac:dyDescent="0.3">
      <c r="A1821" s="21"/>
      <c r="B1821" s="21"/>
      <c r="F1821" s="55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</row>
    <row r="1822" spans="1:59" s="3" customFormat="1" x14ac:dyDescent="0.3">
      <c r="A1822" s="21"/>
      <c r="B1822" s="21"/>
      <c r="F1822" s="55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</row>
    <row r="1823" spans="1:59" s="3" customFormat="1" x14ac:dyDescent="0.3">
      <c r="A1823" s="21"/>
      <c r="B1823" s="21"/>
      <c r="F1823" s="55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</row>
    <row r="1824" spans="1:59" s="3" customFormat="1" x14ac:dyDescent="0.3">
      <c r="A1824" s="21"/>
      <c r="B1824" s="21"/>
      <c r="F1824" s="55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</row>
    <row r="1825" spans="1:59" s="3" customFormat="1" x14ac:dyDescent="0.3">
      <c r="A1825" s="21"/>
      <c r="B1825" s="21"/>
      <c r="F1825" s="55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</row>
    <row r="1826" spans="1:59" s="3" customFormat="1" x14ac:dyDescent="0.3">
      <c r="A1826" s="21"/>
      <c r="B1826" s="21"/>
      <c r="F1826" s="55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</row>
    <row r="1827" spans="1:59" s="3" customFormat="1" x14ac:dyDescent="0.3">
      <c r="A1827" s="21"/>
      <c r="B1827" s="21"/>
      <c r="F1827" s="55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</row>
    <row r="1828" spans="1:59" s="3" customFormat="1" x14ac:dyDescent="0.3">
      <c r="A1828" s="21"/>
      <c r="B1828" s="21"/>
      <c r="F1828" s="55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</row>
    <row r="1829" spans="1:59" s="3" customFormat="1" x14ac:dyDescent="0.3">
      <c r="A1829" s="21"/>
      <c r="B1829" s="21"/>
      <c r="F1829" s="55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</row>
    <row r="1830" spans="1:59" s="3" customFormat="1" x14ac:dyDescent="0.3">
      <c r="A1830" s="21"/>
      <c r="B1830" s="21"/>
      <c r="F1830" s="55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</row>
    <row r="1831" spans="1:59" s="3" customFormat="1" x14ac:dyDescent="0.3">
      <c r="A1831" s="21"/>
      <c r="B1831" s="21"/>
      <c r="F1831" s="55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</row>
    <row r="1832" spans="1:59" s="3" customFormat="1" x14ac:dyDescent="0.3">
      <c r="A1832" s="21"/>
      <c r="B1832" s="21"/>
      <c r="F1832" s="55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</row>
    <row r="1833" spans="1:59" s="3" customFormat="1" x14ac:dyDescent="0.3">
      <c r="A1833" s="21"/>
      <c r="B1833" s="21"/>
      <c r="F1833" s="55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</row>
    <row r="1834" spans="1:59" s="3" customFormat="1" x14ac:dyDescent="0.3">
      <c r="A1834" s="21"/>
      <c r="B1834" s="21"/>
      <c r="F1834" s="55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</row>
    <row r="1835" spans="1:59" s="3" customFormat="1" x14ac:dyDescent="0.3">
      <c r="A1835" s="21"/>
      <c r="B1835" s="21"/>
      <c r="F1835" s="55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</row>
    <row r="1836" spans="1:59" s="3" customFormat="1" x14ac:dyDescent="0.3">
      <c r="A1836" s="21"/>
      <c r="B1836" s="21"/>
      <c r="F1836" s="55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</row>
    <row r="1837" spans="1:59" s="3" customFormat="1" x14ac:dyDescent="0.3">
      <c r="A1837" s="21"/>
      <c r="B1837" s="21"/>
      <c r="F1837" s="55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</row>
    <row r="1838" spans="1:59" s="3" customFormat="1" x14ac:dyDescent="0.3">
      <c r="A1838" s="21"/>
      <c r="B1838" s="21"/>
      <c r="F1838" s="55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</row>
    <row r="1839" spans="1:59" s="3" customFormat="1" x14ac:dyDescent="0.3">
      <c r="A1839" s="21"/>
      <c r="B1839" s="21"/>
      <c r="F1839" s="55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</row>
    <row r="1840" spans="1:59" s="3" customFormat="1" x14ac:dyDescent="0.3">
      <c r="A1840" s="21"/>
      <c r="B1840" s="21"/>
      <c r="F1840" s="55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</row>
    <row r="1841" spans="1:59" s="3" customFormat="1" x14ac:dyDescent="0.3">
      <c r="A1841" s="21"/>
      <c r="B1841" s="21"/>
      <c r="F1841" s="55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</row>
    <row r="1842" spans="1:59" s="3" customFormat="1" x14ac:dyDescent="0.3">
      <c r="A1842" s="21"/>
      <c r="B1842" s="21"/>
      <c r="F1842" s="55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</row>
    <row r="1843" spans="1:59" s="3" customFormat="1" x14ac:dyDescent="0.3">
      <c r="A1843" s="21"/>
      <c r="B1843" s="21"/>
      <c r="F1843" s="55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</row>
    <row r="1844" spans="1:59" s="3" customFormat="1" x14ac:dyDescent="0.3">
      <c r="A1844" s="21"/>
      <c r="B1844" s="21"/>
      <c r="F1844" s="55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</row>
    <row r="1845" spans="1:59" s="3" customFormat="1" x14ac:dyDescent="0.3">
      <c r="A1845" s="21"/>
      <c r="B1845" s="21"/>
      <c r="F1845" s="55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</row>
    <row r="1846" spans="1:59" s="3" customFormat="1" x14ac:dyDescent="0.3">
      <c r="A1846" s="21"/>
      <c r="B1846" s="21"/>
      <c r="F1846" s="55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</row>
    <row r="1847" spans="1:59" s="3" customFormat="1" x14ac:dyDescent="0.3">
      <c r="A1847" s="21"/>
      <c r="B1847" s="21"/>
      <c r="F1847" s="55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</row>
    <row r="1848" spans="1:59" s="3" customFormat="1" x14ac:dyDescent="0.3">
      <c r="A1848" s="21"/>
      <c r="B1848" s="21"/>
      <c r="F1848" s="55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</row>
    <row r="1849" spans="1:59" s="3" customFormat="1" x14ac:dyDescent="0.3">
      <c r="A1849" s="21"/>
      <c r="B1849" s="21"/>
      <c r="F1849" s="55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</row>
    <row r="1850" spans="1:59" s="3" customFormat="1" x14ac:dyDescent="0.3">
      <c r="A1850" s="21"/>
      <c r="B1850" s="21"/>
      <c r="F1850" s="55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</row>
    <row r="1851" spans="1:59" s="3" customFormat="1" x14ac:dyDescent="0.3">
      <c r="A1851" s="21"/>
      <c r="B1851" s="21"/>
      <c r="F1851" s="55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</row>
    <row r="1852" spans="1:59" s="3" customFormat="1" x14ac:dyDescent="0.3">
      <c r="A1852" s="21"/>
      <c r="B1852" s="21"/>
      <c r="F1852" s="55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</row>
    <row r="1853" spans="1:59" s="3" customFormat="1" x14ac:dyDescent="0.3">
      <c r="A1853" s="21"/>
      <c r="B1853" s="21"/>
      <c r="F1853" s="55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</row>
    <row r="1854" spans="1:59" s="3" customFormat="1" x14ac:dyDescent="0.3">
      <c r="A1854" s="21"/>
      <c r="B1854" s="21"/>
      <c r="F1854" s="55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</row>
    <row r="1855" spans="1:59" s="3" customFormat="1" x14ac:dyDescent="0.3">
      <c r="A1855" s="21"/>
      <c r="B1855" s="21"/>
      <c r="F1855" s="55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</row>
    <row r="1856" spans="1:59" s="3" customFormat="1" x14ac:dyDescent="0.3">
      <c r="A1856" s="21"/>
      <c r="B1856" s="21"/>
      <c r="F1856" s="55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</row>
    <row r="1857" spans="1:59" s="3" customFormat="1" x14ac:dyDescent="0.3">
      <c r="A1857" s="21"/>
      <c r="B1857" s="21"/>
      <c r="F1857" s="55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</row>
    <row r="1858" spans="1:59" s="3" customFormat="1" x14ac:dyDescent="0.3">
      <c r="A1858" s="21"/>
      <c r="B1858" s="21"/>
      <c r="F1858" s="55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</row>
    <row r="1859" spans="1:59" s="3" customFormat="1" x14ac:dyDescent="0.3">
      <c r="A1859" s="21"/>
      <c r="B1859" s="21"/>
      <c r="F1859" s="55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</row>
    <row r="1860" spans="1:59" s="3" customFormat="1" x14ac:dyDescent="0.3">
      <c r="A1860" s="21"/>
      <c r="B1860" s="21"/>
      <c r="F1860" s="55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</row>
    <row r="1861" spans="1:59" s="3" customFormat="1" x14ac:dyDescent="0.3">
      <c r="A1861" s="21"/>
      <c r="B1861" s="21"/>
      <c r="F1861" s="55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</row>
    <row r="1862" spans="1:59" s="3" customFormat="1" x14ac:dyDescent="0.3">
      <c r="A1862" s="21"/>
      <c r="B1862" s="21"/>
      <c r="F1862" s="55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</row>
    <row r="1863" spans="1:59" s="3" customFormat="1" x14ac:dyDescent="0.3">
      <c r="A1863" s="21"/>
      <c r="B1863" s="21"/>
      <c r="F1863" s="55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</row>
    <row r="1864" spans="1:59" s="3" customFormat="1" x14ac:dyDescent="0.3">
      <c r="A1864" s="21"/>
      <c r="B1864" s="21"/>
      <c r="F1864" s="55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</row>
    <row r="1865" spans="1:59" s="3" customFormat="1" x14ac:dyDescent="0.3">
      <c r="A1865" s="21"/>
      <c r="B1865" s="21"/>
      <c r="F1865" s="55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</row>
    <row r="1866" spans="1:59" s="3" customFormat="1" x14ac:dyDescent="0.3">
      <c r="A1866" s="21"/>
      <c r="B1866" s="21"/>
      <c r="F1866" s="55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</row>
    <row r="1867" spans="1:59" s="3" customFormat="1" x14ac:dyDescent="0.3">
      <c r="A1867" s="21"/>
      <c r="B1867" s="21"/>
      <c r="F1867" s="55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</row>
    <row r="1868" spans="1:59" s="3" customFormat="1" x14ac:dyDescent="0.3">
      <c r="A1868" s="21"/>
      <c r="B1868" s="21"/>
      <c r="F1868" s="55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</row>
    <row r="1869" spans="1:59" s="3" customFormat="1" x14ac:dyDescent="0.3">
      <c r="A1869" s="21"/>
      <c r="B1869" s="21"/>
      <c r="F1869" s="55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</row>
    <row r="1870" spans="1:59" s="3" customFormat="1" x14ac:dyDescent="0.3">
      <c r="A1870" s="21"/>
      <c r="B1870" s="21"/>
      <c r="F1870" s="55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</row>
    <row r="1871" spans="1:59" s="3" customFormat="1" x14ac:dyDescent="0.3">
      <c r="A1871" s="21"/>
      <c r="B1871" s="21"/>
      <c r="F1871" s="55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</row>
    <row r="1872" spans="1:59" s="3" customFormat="1" x14ac:dyDescent="0.3">
      <c r="A1872" s="21"/>
      <c r="B1872" s="21"/>
      <c r="F1872" s="55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</row>
    <row r="1873" spans="1:59" s="3" customFormat="1" x14ac:dyDescent="0.3">
      <c r="A1873" s="21"/>
      <c r="B1873" s="21"/>
      <c r="F1873" s="55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</row>
    <row r="1874" spans="1:59" s="3" customFormat="1" x14ac:dyDescent="0.3">
      <c r="A1874" s="21"/>
      <c r="B1874" s="21"/>
      <c r="F1874" s="55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</row>
    <row r="1875" spans="1:59" s="3" customFormat="1" x14ac:dyDescent="0.3">
      <c r="A1875" s="21"/>
      <c r="B1875" s="21"/>
      <c r="F1875" s="55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</row>
    <row r="1876" spans="1:59" s="3" customFormat="1" x14ac:dyDescent="0.3">
      <c r="A1876" s="21"/>
      <c r="B1876" s="21"/>
      <c r="F1876" s="55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</row>
    <row r="1877" spans="1:59" s="3" customFormat="1" x14ac:dyDescent="0.3">
      <c r="A1877" s="21"/>
      <c r="B1877" s="21"/>
      <c r="F1877" s="55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</row>
    <row r="1878" spans="1:59" s="3" customFormat="1" x14ac:dyDescent="0.3">
      <c r="A1878" s="21"/>
      <c r="B1878" s="21"/>
      <c r="F1878" s="55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</row>
    <row r="1879" spans="1:59" s="3" customFormat="1" x14ac:dyDescent="0.3">
      <c r="A1879" s="21"/>
      <c r="B1879" s="21"/>
      <c r="F1879" s="55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</row>
    <row r="1880" spans="1:59" s="3" customFormat="1" x14ac:dyDescent="0.3">
      <c r="A1880" s="21"/>
      <c r="B1880" s="21"/>
      <c r="F1880" s="55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</row>
    <row r="1881" spans="1:59" s="3" customFormat="1" x14ac:dyDescent="0.3">
      <c r="A1881" s="21"/>
      <c r="B1881" s="21"/>
      <c r="F1881" s="55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</row>
    <row r="1882" spans="1:59" s="3" customFormat="1" x14ac:dyDescent="0.3">
      <c r="A1882" s="21"/>
      <c r="B1882" s="21"/>
      <c r="F1882" s="55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</row>
    <row r="1883" spans="1:59" s="3" customFormat="1" x14ac:dyDescent="0.3">
      <c r="A1883" s="21"/>
      <c r="B1883" s="21"/>
      <c r="F1883" s="55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</row>
    <row r="1884" spans="1:59" s="3" customFormat="1" x14ac:dyDescent="0.3">
      <c r="A1884" s="21"/>
      <c r="B1884" s="21"/>
      <c r="F1884" s="55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</row>
    <row r="1885" spans="1:59" s="3" customFormat="1" x14ac:dyDescent="0.3">
      <c r="A1885" s="21"/>
      <c r="B1885" s="21"/>
      <c r="F1885" s="55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</row>
    <row r="1886" spans="1:59" s="3" customFormat="1" x14ac:dyDescent="0.3">
      <c r="A1886" s="21"/>
      <c r="B1886" s="21"/>
      <c r="F1886" s="55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</row>
    <row r="1887" spans="1:59" s="3" customFormat="1" x14ac:dyDescent="0.3">
      <c r="A1887" s="21"/>
      <c r="B1887" s="21"/>
      <c r="F1887" s="55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</row>
    <row r="1888" spans="1:59" s="3" customFormat="1" x14ac:dyDescent="0.3">
      <c r="A1888" s="21"/>
      <c r="B1888" s="21"/>
      <c r="F1888" s="55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</row>
    <row r="1889" spans="1:59" s="3" customFormat="1" x14ac:dyDescent="0.3">
      <c r="A1889" s="21"/>
      <c r="B1889" s="21"/>
      <c r="F1889" s="55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</row>
    <row r="1890" spans="1:59" s="3" customFormat="1" x14ac:dyDescent="0.3">
      <c r="A1890" s="21"/>
      <c r="B1890" s="21"/>
      <c r="F1890" s="55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</row>
    <row r="1891" spans="1:59" s="3" customFormat="1" x14ac:dyDescent="0.3">
      <c r="A1891" s="21"/>
      <c r="B1891" s="21"/>
      <c r="F1891" s="55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</row>
    <row r="1892" spans="1:59" s="3" customFormat="1" x14ac:dyDescent="0.3">
      <c r="A1892" s="21"/>
      <c r="B1892" s="21"/>
      <c r="F1892" s="55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</row>
    <row r="1893" spans="1:59" s="3" customFormat="1" x14ac:dyDescent="0.3">
      <c r="A1893" s="21"/>
      <c r="B1893" s="21"/>
      <c r="F1893" s="55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</row>
    <row r="1894" spans="1:59" s="3" customFormat="1" x14ac:dyDescent="0.3">
      <c r="A1894" s="21"/>
      <c r="B1894" s="21"/>
      <c r="F1894" s="55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</row>
    <row r="1895" spans="1:59" s="3" customFormat="1" x14ac:dyDescent="0.3">
      <c r="A1895" s="21"/>
      <c r="B1895" s="21"/>
      <c r="F1895" s="55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</row>
    <row r="1896" spans="1:59" s="3" customFormat="1" x14ac:dyDescent="0.3">
      <c r="A1896" s="21"/>
      <c r="B1896" s="21"/>
      <c r="F1896" s="55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</row>
    <row r="1897" spans="1:59" s="3" customFormat="1" x14ac:dyDescent="0.3">
      <c r="A1897" s="21"/>
      <c r="B1897" s="21"/>
      <c r="F1897" s="55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</row>
    <row r="1898" spans="1:59" s="3" customFormat="1" x14ac:dyDescent="0.3">
      <c r="A1898" s="21"/>
      <c r="B1898" s="21"/>
      <c r="F1898" s="55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</row>
    <row r="1899" spans="1:59" s="3" customFormat="1" x14ac:dyDescent="0.3">
      <c r="A1899" s="21"/>
      <c r="B1899" s="21"/>
      <c r="F1899" s="55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</row>
    <row r="1900" spans="1:59" s="3" customFormat="1" x14ac:dyDescent="0.3">
      <c r="A1900" s="21"/>
      <c r="B1900" s="21"/>
      <c r="F1900" s="55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</row>
    <row r="1901" spans="1:59" s="3" customFormat="1" x14ac:dyDescent="0.3">
      <c r="A1901" s="21"/>
      <c r="B1901" s="21"/>
      <c r="F1901" s="55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</row>
    <row r="1902" spans="1:59" s="3" customFormat="1" x14ac:dyDescent="0.3">
      <c r="A1902" s="21"/>
      <c r="B1902" s="21"/>
      <c r="F1902" s="55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</row>
    <row r="1903" spans="1:59" s="3" customFormat="1" x14ac:dyDescent="0.3">
      <c r="A1903" s="21"/>
      <c r="B1903" s="21"/>
      <c r="F1903" s="55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</row>
    <row r="1904" spans="1:59" s="3" customFormat="1" x14ac:dyDescent="0.3">
      <c r="A1904" s="21"/>
      <c r="B1904" s="21"/>
      <c r="F1904" s="55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</row>
    <row r="1905" spans="1:59" s="3" customFormat="1" x14ac:dyDescent="0.3">
      <c r="A1905" s="21"/>
      <c r="B1905" s="21"/>
      <c r="F1905" s="55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</row>
    <row r="1906" spans="1:59" s="3" customFormat="1" x14ac:dyDescent="0.3">
      <c r="A1906" s="21"/>
      <c r="B1906" s="21"/>
      <c r="F1906" s="55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</row>
    <row r="1907" spans="1:59" s="3" customFormat="1" x14ac:dyDescent="0.3">
      <c r="A1907" s="21"/>
      <c r="B1907" s="21"/>
      <c r="F1907" s="55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</row>
    <row r="1908" spans="1:59" s="3" customFormat="1" x14ac:dyDescent="0.3">
      <c r="A1908" s="21"/>
      <c r="B1908" s="21"/>
      <c r="F1908" s="55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</row>
    <row r="1909" spans="1:59" s="3" customFormat="1" x14ac:dyDescent="0.3">
      <c r="A1909" s="21"/>
      <c r="B1909" s="21"/>
      <c r="F1909" s="55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</row>
    <row r="1910" spans="1:59" s="3" customFormat="1" x14ac:dyDescent="0.3">
      <c r="A1910" s="21"/>
      <c r="B1910" s="21"/>
      <c r="F1910" s="55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</row>
    <row r="1911" spans="1:59" s="3" customFormat="1" x14ac:dyDescent="0.3">
      <c r="A1911" s="21"/>
      <c r="B1911" s="21"/>
      <c r="F1911" s="55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</row>
    <row r="1912" spans="1:59" s="3" customFormat="1" x14ac:dyDescent="0.3">
      <c r="A1912" s="21"/>
      <c r="B1912" s="21"/>
      <c r="F1912" s="55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</row>
    <row r="1913" spans="1:59" s="3" customFormat="1" x14ac:dyDescent="0.3">
      <c r="A1913" s="21"/>
      <c r="B1913" s="21"/>
      <c r="F1913" s="55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</row>
    <row r="1914" spans="1:59" s="3" customFormat="1" x14ac:dyDescent="0.3">
      <c r="A1914" s="21"/>
      <c r="B1914" s="21"/>
      <c r="F1914" s="55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</row>
    <row r="1915" spans="1:59" s="3" customFormat="1" x14ac:dyDescent="0.3">
      <c r="A1915" s="21"/>
      <c r="B1915" s="21"/>
      <c r="F1915" s="55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</row>
    <row r="1916" spans="1:59" s="3" customFormat="1" x14ac:dyDescent="0.3">
      <c r="A1916" s="21"/>
      <c r="B1916" s="21"/>
      <c r="F1916" s="55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</row>
    <row r="1917" spans="1:59" s="3" customFormat="1" x14ac:dyDescent="0.3">
      <c r="A1917" s="21"/>
      <c r="B1917" s="21"/>
      <c r="F1917" s="55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</row>
    <row r="1918" spans="1:59" s="3" customFormat="1" x14ac:dyDescent="0.3">
      <c r="A1918" s="21"/>
      <c r="B1918" s="21"/>
      <c r="F1918" s="55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</row>
    <row r="1919" spans="1:59" s="3" customFormat="1" x14ac:dyDescent="0.3">
      <c r="A1919" s="21"/>
      <c r="B1919" s="21"/>
      <c r="F1919" s="55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</row>
    <row r="1920" spans="1:59" s="3" customFormat="1" x14ac:dyDescent="0.3">
      <c r="A1920" s="21"/>
      <c r="B1920" s="21"/>
      <c r="F1920" s="55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</row>
    <row r="1921" spans="1:59" s="3" customFormat="1" x14ac:dyDescent="0.3">
      <c r="A1921" s="21"/>
      <c r="B1921" s="21"/>
      <c r="F1921" s="55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</row>
    <row r="1922" spans="1:59" s="3" customFormat="1" x14ac:dyDescent="0.3">
      <c r="A1922" s="21"/>
      <c r="B1922" s="21"/>
      <c r="F1922" s="55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</row>
    <row r="1923" spans="1:59" s="3" customFormat="1" x14ac:dyDescent="0.3">
      <c r="A1923" s="21"/>
      <c r="B1923" s="21"/>
      <c r="F1923" s="55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</row>
    <row r="1924" spans="1:59" s="3" customFormat="1" x14ac:dyDescent="0.3">
      <c r="A1924" s="21"/>
      <c r="B1924" s="21"/>
      <c r="F1924" s="55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</row>
    <row r="1925" spans="1:59" s="3" customFormat="1" x14ac:dyDescent="0.3">
      <c r="A1925" s="21"/>
      <c r="B1925" s="21"/>
      <c r="F1925" s="55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</row>
    <row r="1926" spans="1:59" s="3" customFormat="1" x14ac:dyDescent="0.3">
      <c r="A1926" s="21"/>
      <c r="B1926" s="21"/>
      <c r="F1926" s="55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</row>
    <row r="1927" spans="1:59" s="3" customFormat="1" x14ac:dyDescent="0.3">
      <c r="A1927" s="21"/>
      <c r="B1927" s="21"/>
      <c r="F1927" s="55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</row>
    <row r="1928" spans="1:59" s="3" customFormat="1" x14ac:dyDescent="0.3">
      <c r="A1928" s="21"/>
      <c r="B1928" s="21"/>
      <c r="F1928" s="55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</row>
    <row r="1929" spans="1:59" s="3" customFormat="1" x14ac:dyDescent="0.3">
      <c r="A1929" s="21"/>
      <c r="B1929" s="21"/>
      <c r="F1929" s="55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</row>
    <row r="1930" spans="1:59" s="3" customFormat="1" x14ac:dyDescent="0.3">
      <c r="A1930" s="21"/>
      <c r="B1930" s="21"/>
      <c r="F1930" s="55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</row>
    <row r="1931" spans="1:59" s="3" customFormat="1" x14ac:dyDescent="0.3">
      <c r="A1931" s="21"/>
      <c r="B1931" s="21"/>
      <c r="F1931" s="55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</row>
    <row r="1932" spans="1:59" s="3" customFormat="1" x14ac:dyDescent="0.3">
      <c r="A1932" s="21"/>
      <c r="B1932" s="21"/>
      <c r="F1932" s="55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</row>
    <row r="1933" spans="1:59" s="3" customFormat="1" x14ac:dyDescent="0.3">
      <c r="A1933" s="21"/>
      <c r="B1933" s="21"/>
      <c r="F1933" s="55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</row>
    <row r="1934" spans="1:59" s="3" customFormat="1" x14ac:dyDescent="0.3">
      <c r="A1934" s="21"/>
      <c r="B1934" s="21"/>
      <c r="F1934" s="55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</row>
    <row r="1935" spans="1:59" s="3" customFormat="1" x14ac:dyDescent="0.3">
      <c r="A1935" s="21"/>
      <c r="B1935" s="21"/>
      <c r="F1935" s="55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</row>
    <row r="1936" spans="1:59" s="3" customFormat="1" x14ac:dyDescent="0.3">
      <c r="A1936" s="21"/>
      <c r="B1936" s="21"/>
      <c r="F1936" s="55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</row>
    <row r="1937" spans="1:59" s="3" customFormat="1" x14ac:dyDescent="0.3">
      <c r="A1937" s="21"/>
      <c r="B1937" s="21"/>
      <c r="F1937" s="55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</row>
    <row r="1938" spans="1:59" s="3" customFormat="1" x14ac:dyDescent="0.3">
      <c r="A1938" s="21"/>
      <c r="B1938" s="21"/>
      <c r="F1938" s="55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</row>
    <row r="1939" spans="1:59" s="3" customFormat="1" x14ac:dyDescent="0.3">
      <c r="A1939" s="21"/>
      <c r="B1939" s="21"/>
      <c r="F1939" s="55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</row>
    <row r="1940" spans="1:59" s="3" customFormat="1" x14ac:dyDescent="0.3">
      <c r="A1940" s="21"/>
      <c r="B1940" s="21"/>
      <c r="F1940" s="55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</row>
    <row r="1941" spans="1:59" s="3" customFormat="1" x14ac:dyDescent="0.3">
      <c r="A1941" s="21"/>
      <c r="B1941" s="21"/>
      <c r="F1941" s="55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</row>
    <row r="1942" spans="1:59" s="3" customFormat="1" x14ac:dyDescent="0.3">
      <c r="A1942" s="21"/>
      <c r="B1942" s="21"/>
      <c r="F1942" s="55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</row>
    <row r="1943" spans="1:59" s="3" customFormat="1" x14ac:dyDescent="0.3">
      <c r="A1943" s="21"/>
      <c r="B1943" s="21"/>
      <c r="F1943" s="55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</row>
    <row r="1944" spans="1:59" s="3" customFormat="1" x14ac:dyDescent="0.3">
      <c r="A1944" s="21"/>
      <c r="B1944" s="21"/>
      <c r="F1944" s="55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</row>
    <row r="1945" spans="1:59" s="3" customFormat="1" x14ac:dyDescent="0.3">
      <c r="A1945" s="21"/>
      <c r="B1945" s="21"/>
      <c r="F1945" s="55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</row>
    <row r="1946" spans="1:59" s="3" customFormat="1" x14ac:dyDescent="0.3">
      <c r="A1946" s="21"/>
      <c r="B1946" s="21"/>
      <c r="F1946" s="55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</row>
    <row r="1947" spans="1:59" s="3" customFormat="1" x14ac:dyDescent="0.3">
      <c r="A1947" s="21"/>
      <c r="B1947" s="21"/>
      <c r="F1947" s="55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</row>
    <row r="1948" spans="1:59" s="3" customFormat="1" x14ac:dyDescent="0.3">
      <c r="A1948" s="21"/>
      <c r="B1948" s="21"/>
      <c r="F1948" s="55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</row>
    <row r="1949" spans="1:59" s="3" customFormat="1" x14ac:dyDescent="0.3">
      <c r="A1949" s="21"/>
      <c r="B1949" s="21"/>
      <c r="F1949" s="55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</row>
    <row r="1950" spans="1:59" s="3" customFormat="1" x14ac:dyDescent="0.3">
      <c r="A1950" s="21"/>
      <c r="B1950" s="21"/>
      <c r="F1950" s="55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</row>
    <row r="1951" spans="1:59" s="3" customFormat="1" x14ac:dyDescent="0.3">
      <c r="A1951" s="21"/>
      <c r="B1951" s="21"/>
      <c r="F1951" s="55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</row>
    <row r="1952" spans="1:59" s="3" customFormat="1" x14ac:dyDescent="0.3">
      <c r="A1952" s="21"/>
      <c r="B1952" s="21"/>
      <c r="F1952" s="55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</row>
    <row r="1953" spans="1:59" s="3" customFormat="1" x14ac:dyDescent="0.3">
      <c r="A1953" s="21"/>
      <c r="B1953" s="21"/>
      <c r="F1953" s="55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</row>
    <row r="1954" spans="1:59" s="3" customFormat="1" x14ac:dyDescent="0.3">
      <c r="A1954" s="21"/>
      <c r="B1954" s="21"/>
      <c r="F1954" s="55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</row>
    <row r="1955" spans="1:59" s="3" customFormat="1" x14ac:dyDescent="0.3">
      <c r="A1955" s="21"/>
      <c r="B1955" s="21"/>
      <c r="F1955" s="55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</row>
    <row r="1956" spans="1:59" s="3" customFormat="1" x14ac:dyDescent="0.3">
      <c r="A1956" s="21"/>
      <c r="B1956" s="21"/>
      <c r="F1956" s="55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</row>
    <row r="1957" spans="1:59" s="3" customFormat="1" x14ac:dyDescent="0.3">
      <c r="A1957" s="21"/>
      <c r="B1957" s="21"/>
      <c r="F1957" s="55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</row>
    <row r="1958" spans="1:59" s="3" customFormat="1" x14ac:dyDescent="0.3">
      <c r="A1958" s="21"/>
      <c r="B1958" s="21"/>
      <c r="F1958" s="55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</row>
    <row r="1959" spans="1:59" s="3" customFormat="1" x14ac:dyDescent="0.3">
      <c r="A1959" s="21"/>
      <c r="B1959" s="21"/>
      <c r="F1959" s="55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</row>
    <row r="1960" spans="1:59" s="3" customFormat="1" x14ac:dyDescent="0.3">
      <c r="A1960" s="21"/>
      <c r="B1960" s="21"/>
      <c r="F1960" s="55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</row>
    <row r="1961" spans="1:59" s="3" customFormat="1" x14ac:dyDescent="0.3">
      <c r="A1961" s="21"/>
      <c r="B1961" s="21"/>
      <c r="F1961" s="55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</row>
    <row r="1962" spans="1:59" s="3" customFormat="1" x14ac:dyDescent="0.3">
      <c r="A1962" s="21"/>
      <c r="B1962" s="21"/>
      <c r="F1962" s="55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</row>
    <row r="1963" spans="1:59" s="3" customFormat="1" x14ac:dyDescent="0.3">
      <c r="A1963" s="21"/>
      <c r="B1963" s="21"/>
      <c r="F1963" s="55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</row>
    <row r="1964" spans="1:59" s="3" customFormat="1" x14ac:dyDescent="0.3">
      <c r="A1964" s="21"/>
      <c r="B1964" s="21"/>
      <c r="F1964" s="55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</row>
    <row r="1965" spans="1:59" s="3" customFormat="1" x14ac:dyDescent="0.3">
      <c r="A1965" s="21"/>
      <c r="B1965" s="21"/>
      <c r="F1965" s="55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</row>
    <row r="1966" spans="1:59" s="3" customFormat="1" x14ac:dyDescent="0.3">
      <c r="A1966" s="21"/>
      <c r="B1966" s="21"/>
      <c r="F1966" s="55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</row>
    <row r="1967" spans="1:59" s="3" customFormat="1" x14ac:dyDescent="0.3">
      <c r="A1967" s="21"/>
      <c r="B1967" s="21"/>
      <c r="F1967" s="55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</row>
    <row r="1968" spans="1:59" s="3" customFormat="1" x14ac:dyDescent="0.3">
      <c r="A1968" s="21"/>
      <c r="B1968" s="21"/>
      <c r="F1968" s="55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</row>
    <row r="1969" spans="1:59" s="3" customFormat="1" x14ac:dyDescent="0.3">
      <c r="A1969" s="21"/>
      <c r="B1969" s="21"/>
      <c r="F1969" s="55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</row>
    <row r="1970" spans="1:59" s="3" customFormat="1" x14ac:dyDescent="0.3">
      <c r="A1970" s="21"/>
      <c r="B1970" s="21"/>
      <c r="F1970" s="55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</row>
    <row r="1971" spans="1:59" s="3" customFormat="1" x14ac:dyDescent="0.3">
      <c r="A1971" s="21"/>
      <c r="B1971" s="21"/>
      <c r="F1971" s="55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</row>
    <row r="1972" spans="1:59" s="3" customFormat="1" x14ac:dyDescent="0.3">
      <c r="A1972" s="21"/>
      <c r="B1972" s="21"/>
      <c r="F1972" s="55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</row>
    <row r="1973" spans="1:59" s="3" customFormat="1" x14ac:dyDescent="0.3">
      <c r="A1973" s="21"/>
      <c r="B1973" s="21"/>
      <c r="F1973" s="55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</row>
    <row r="1974" spans="1:59" s="3" customFormat="1" x14ac:dyDescent="0.3">
      <c r="A1974" s="21"/>
      <c r="B1974" s="21"/>
      <c r="F1974" s="55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</row>
    <row r="1975" spans="1:59" s="3" customFormat="1" x14ac:dyDescent="0.3">
      <c r="A1975" s="21"/>
      <c r="B1975" s="21"/>
      <c r="F1975" s="55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</row>
    <row r="1976" spans="1:59" s="3" customFormat="1" x14ac:dyDescent="0.3">
      <c r="A1976" s="21"/>
      <c r="B1976" s="21"/>
      <c r="F1976" s="55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</row>
    <row r="1977" spans="1:59" s="3" customFormat="1" x14ac:dyDescent="0.3">
      <c r="A1977" s="21"/>
      <c r="B1977" s="21"/>
      <c r="F1977" s="55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</row>
    <row r="1978" spans="1:59" s="3" customFormat="1" x14ac:dyDescent="0.3">
      <c r="A1978" s="21"/>
      <c r="B1978" s="21"/>
      <c r="F1978" s="55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</row>
    <row r="1979" spans="1:59" s="3" customFormat="1" x14ac:dyDescent="0.3">
      <c r="A1979" s="21"/>
      <c r="B1979" s="21"/>
      <c r="F1979" s="55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</row>
    <row r="1980" spans="1:59" s="3" customFormat="1" x14ac:dyDescent="0.3">
      <c r="A1980" s="21"/>
      <c r="B1980" s="21"/>
      <c r="F1980" s="55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</row>
    <row r="1981" spans="1:59" s="3" customFormat="1" x14ac:dyDescent="0.3">
      <c r="A1981" s="21"/>
      <c r="B1981" s="21"/>
      <c r="F1981" s="55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</row>
    <row r="1982" spans="1:59" s="3" customFormat="1" x14ac:dyDescent="0.3">
      <c r="A1982" s="21"/>
      <c r="B1982" s="21"/>
      <c r="F1982" s="55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</row>
    <row r="1983" spans="1:59" s="3" customFormat="1" x14ac:dyDescent="0.3">
      <c r="A1983" s="21"/>
      <c r="B1983" s="21"/>
      <c r="F1983" s="55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</row>
    <row r="1984" spans="1:59" s="3" customFormat="1" x14ac:dyDescent="0.3">
      <c r="A1984" s="21"/>
      <c r="B1984" s="21"/>
      <c r="F1984" s="55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</row>
    <row r="1985" spans="1:59" s="3" customFormat="1" x14ac:dyDescent="0.3">
      <c r="A1985" s="21"/>
      <c r="B1985" s="21"/>
      <c r="F1985" s="55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</row>
    <row r="1986" spans="1:59" s="3" customFormat="1" x14ac:dyDescent="0.3">
      <c r="A1986" s="21"/>
      <c r="B1986" s="21"/>
      <c r="F1986" s="55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</row>
    <row r="1987" spans="1:59" s="3" customFormat="1" x14ac:dyDescent="0.3">
      <c r="A1987" s="21"/>
      <c r="B1987" s="21"/>
      <c r="F1987" s="55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</row>
    <row r="1988" spans="1:59" s="3" customFormat="1" x14ac:dyDescent="0.3">
      <c r="A1988" s="21"/>
      <c r="B1988" s="21"/>
      <c r="F1988" s="55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</row>
    <row r="1989" spans="1:59" s="3" customFormat="1" x14ac:dyDescent="0.3">
      <c r="A1989" s="21"/>
      <c r="B1989" s="21"/>
      <c r="F1989" s="55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</row>
    <row r="1990" spans="1:59" s="3" customFormat="1" x14ac:dyDescent="0.3">
      <c r="A1990" s="21"/>
      <c r="B1990" s="21"/>
      <c r="F1990" s="55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</row>
    <row r="1991" spans="1:59" s="3" customFormat="1" x14ac:dyDescent="0.3">
      <c r="A1991" s="21"/>
      <c r="B1991" s="21"/>
      <c r="F1991" s="55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</row>
    <row r="1992" spans="1:59" s="3" customFormat="1" x14ac:dyDescent="0.3">
      <c r="A1992" s="21"/>
      <c r="B1992" s="21"/>
      <c r="F1992" s="55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</row>
    <row r="1993" spans="1:59" s="3" customFormat="1" x14ac:dyDescent="0.3">
      <c r="A1993" s="21"/>
      <c r="B1993" s="21"/>
      <c r="F1993" s="55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</row>
    <row r="1994" spans="1:59" s="3" customFormat="1" x14ac:dyDescent="0.3">
      <c r="A1994" s="21"/>
      <c r="B1994" s="21"/>
      <c r="F1994" s="55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</row>
    <row r="1995" spans="1:59" s="3" customFormat="1" x14ac:dyDescent="0.3">
      <c r="A1995" s="21"/>
      <c r="B1995" s="21"/>
      <c r="F1995" s="55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</row>
    <row r="1996" spans="1:59" s="3" customFormat="1" x14ac:dyDescent="0.3">
      <c r="A1996" s="21"/>
      <c r="B1996" s="21"/>
      <c r="F1996" s="55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</row>
    <row r="1997" spans="1:59" s="3" customFormat="1" x14ac:dyDescent="0.3">
      <c r="A1997" s="21"/>
      <c r="B1997" s="21"/>
      <c r="F1997" s="55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</row>
    <row r="1998" spans="1:59" s="3" customFormat="1" x14ac:dyDescent="0.3">
      <c r="A1998" s="21"/>
      <c r="B1998" s="21"/>
      <c r="F1998" s="55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</row>
    <row r="1999" spans="1:59" s="3" customFormat="1" x14ac:dyDescent="0.3">
      <c r="A1999" s="21"/>
      <c r="B1999" s="21"/>
      <c r="F1999" s="55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</row>
    <row r="2000" spans="1:59" s="3" customFormat="1" x14ac:dyDescent="0.3">
      <c r="A2000" s="21"/>
      <c r="B2000" s="21"/>
      <c r="F2000" s="55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</row>
    <row r="2001" spans="1:59" s="3" customFormat="1" x14ac:dyDescent="0.3">
      <c r="A2001" s="21"/>
      <c r="B2001" s="21"/>
      <c r="F2001" s="55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</row>
    <row r="2002" spans="1:59" s="3" customFormat="1" x14ac:dyDescent="0.3">
      <c r="A2002" s="21"/>
      <c r="B2002" s="21"/>
      <c r="F2002" s="55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</row>
    <row r="2003" spans="1:59" s="3" customFormat="1" x14ac:dyDescent="0.3">
      <c r="A2003" s="21"/>
      <c r="B2003" s="21"/>
      <c r="F2003" s="55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</row>
    <row r="2004" spans="1:59" s="3" customFormat="1" x14ac:dyDescent="0.3">
      <c r="A2004" s="21"/>
      <c r="B2004" s="21"/>
      <c r="F2004" s="55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</row>
    <row r="2005" spans="1:59" s="3" customFormat="1" x14ac:dyDescent="0.3">
      <c r="A2005" s="21"/>
      <c r="B2005" s="21"/>
      <c r="F2005" s="55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</row>
    <row r="2006" spans="1:59" s="3" customFormat="1" x14ac:dyDescent="0.3">
      <c r="A2006" s="21"/>
      <c r="B2006" s="21"/>
      <c r="F2006" s="55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</row>
    <row r="2007" spans="1:59" s="3" customFormat="1" x14ac:dyDescent="0.3">
      <c r="A2007" s="21"/>
      <c r="B2007" s="21"/>
      <c r="F2007" s="55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</row>
    <row r="2008" spans="1:59" s="3" customFormat="1" x14ac:dyDescent="0.3">
      <c r="A2008" s="21"/>
      <c r="B2008" s="21"/>
      <c r="F2008" s="55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</row>
    <row r="2009" spans="1:59" s="3" customFormat="1" x14ac:dyDescent="0.3">
      <c r="A2009" s="21"/>
      <c r="B2009" s="21"/>
      <c r="F2009" s="55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</row>
    <row r="2010" spans="1:59" s="3" customFormat="1" x14ac:dyDescent="0.3">
      <c r="A2010" s="21"/>
      <c r="B2010" s="21"/>
      <c r="F2010" s="55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</row>
    <row r="2011" spans="1:59" s="3" customFormat="1" x14ac:dyDescent="0.3">
      <c r="A2011" s="21"/>
      <c r="B2011" s="21"/>
      <c r="F2011" s="55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</row>
    <row r="2012" spans="1:59" s="3" customFormat="1" x14ac:dyDescent="0.3">
      <c r="A2012" s="21"/>
      <c r="B2012" s="21"/>
      <c r="F2012" s="55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</row>
    <row r="2013" spans="1:59" s="3" customFormat="1" x14ac:dyDescent="0.3">
      <c r="A2013" s="21"/>
      <c r="B2013" s="21"/>
      <c r="F2013" s="55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</row>
    <row r="2014" spans="1:59" s="3" customFormat="1" x14ac:dyDescent="0.3">
      <c r="A2014" s="21"/>
      <c r="B2014" s="21"/>
      <c r="F2014" s="55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</row>
    <row r="2015" spans="1:59" s="3" customFormat="1" x14ac:dyDescent="0.3">
      <c r="A2015" s="21"/>
      <c r="B2015" s="21"/>
      <c r="F2015" s="55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</row>
    <row r="2016" spans="1:59" s="3" customFormat="1" x14ac:dyDescent="0.3">
      <c r="A2016" s="21"/>
      <c r="B2016" s="21"/>
      <c r="F2016" s="55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</row>
    <row r="2017" spans="1:59" s="3" customFormat="1" x14ac:dyDescent="0.3">
      <c r="A2017" s="21"/>
      <c r="B2017" s="21"/>
      <c r="F2017" s="55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</row>
    <row r="2018" spans="1:59" s="3" customFormat="1" x14ac:dyDescent="0.3">
      <c r="A2018" s="21"/>
      <c r="B2018" s="21"/>
      <c r="F2018" s="55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</row>
    <row r="2019" spans="1:59" s="3" customFormat="1" x14ac:dyDescent="0.3">
      <c r="A2019" s="21"/>
      <c r="B2019" s="21"/>
      <c r="F2019" s="55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</row>
    <row r="2020" spans="1:59" s="3" customFormat="1" x14ac:dyDescent="0.3">
      <c r="A2020" s="21"/>
      <c r="B2020" s="21"/>
      <c r="F2020" s="55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</row>
    <row r="2021" spans="1:59" s="3" customFormat="1" x14ac:dyDescent="0.3">
      <c r="A2021" s="21"/>
      <c r="B2021" s="21"/>
      <c r="F2021" s="55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</row>
    <row r="2022" spans="1:59" s="3" customFormat="1" x14ac:dyDescent="0.3">
      <c r="A2022" s="21"/>
      <c r="B2022" s="21"/>
      <c r="F2022" s="55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</row>
    <row r="2023" spans="1:59" s="3" customFormat="1" x14ac:dyDescent="0.3">
      <c r="A2023" s="21"/>
      <c r="B2023" s="21"/>
      <c r="F2023" s="55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</row>
    <row r="2024" spans="1:59" s="3" customFormat="1" x14ac:dyDescent="0.3">
      <c r="A2024" s="21"/>
      <c r="B2024" s="21"/>
      <c r="F2024" s="55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</row>
    <row r="2025" spans="1:59" s="3" customFormat="1" x14ac:dyDescent="0.3">
      <c r="A2025" s="21"/>
      <c r="B2025" s="21"/>
      <c r="F2025" s="55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</row>
    <row r="2026" spans="1:59" s="3" customFormat="1" x14ac:dyDescent="0.3">
      <c r="A2026" s="21"/>
      <c r="B2026" s="21"/>
      <c r="F2026" s="55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</row>
    <row r="2027" spans="1:59" s="3" customFormat="1" x14ac:dyDescent="0.3">
      <c r="A2027" s="21"/>
      <c r="B2027" s="21"/>
      <c r="F2027" s="55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</row>
    <row r="2028" spans="1:59" s="3" customFormat="1" x14ac:dyDescent="0.3">
      <c r="A2028" s="21"/>
      <c r="B2028" s="21"/>
      <c r="F2028" s="55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</row>
    <row r="2029" spans="1:59" s="3" customFormat="1" x14ac:dyDescent="0.3">
      <c r="A2029" s="21"/>
      <c r="B2029" s="21"/>
      <c r="F2029" s="55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</row>
    <row r="2030" spans="1:59" s="3" customFormat="1" x14ac:dyDescent="0.3">
      <c r="A2030" s="21"/>
      <c r="B2030" s="21"/>
      <c r="F2030" s="55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</row>
    <row r="2031" spans="1:59" s="3" customFormat="1" x14ac:dyDescent="0.3">
      <c r="A2031" s="21"/>
      <c r="B2031" s="21"/>
      <c r="F2031" s="55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</row>
    <row r="2032" spans="1:59" s="3" customFormat="1" x14ac:dyDescent="0.3">
      <c r="A2032" s="21"/>
      <c r="B2032" s="21"/>
      <c r="F2032" s="55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</row>
    <row r="2033" spans="1:59" s="3" customFormat="1" x14ac:dyDescent="0.3">
      <c r="A2033" s="21"/>
      <c r="B2033" s="21"/>
      <c r="F2033" s="55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</row>
    <row r="2034" spans="1:59" s="3" customFormat="1" x14ac:dyDescent="0.3">
      <c r="A2034" s="21"/>
      <c r="B2034" s="21"/>
      <c r="F2034" s="55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</row>
    <row r="2035" spans="1:59" s="3" customFormat="1" x14ac:dyDescent="0.3">
      <c r="A2035" s="21"/>
      <c r="B2035" s="21"/>
      <c r="F2035" s="55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</row>
    <row r="2036" spans="1:59" s="3" customFormat="1" x14ac:dyDescent="0.3">
      <c r="A2036" s="21"/>
      <c r="B2036" s="21"/>
      <c r="F2036" s="55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</row>
    <row r="2037" spans="1:59" s="3" customFormat="1" x14ac:dyDescent="0.3">
      <c r="A2037" s="21"/>
      <c r="B2037" s="21"/>
      <c r="F2037" s="55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</row>
    <row r="2038" spans="1:59" s="3" customFormat="1" x14ac:dyDescent="0.3">
      <c r="A2038" s="21"/>
      <c r="B2038" s="21"/>
      <c r="F2038" s="55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</row>
    <row r="2039" spans="1:59" s="3" customFormat="1" x14ac:dyDescent="0.3">
      <c r="A2039" s="21"/>
      <c r="B2039" s="21"/>
      <c r="F2039" s="55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</row>
    <row r="2040" spans="1:59" s="3" customFormat="1" x14ac:dyDescent="0.3">
      <c r="A2040" s="21"/>
      <c r="B2040" s="21"/>
      <c r="F2040" s="55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</row>
    <row r="2041" spans="1:59" s="3" customFormat="1" x14ac:dyDescent="0.3">
      <c r="A2041" s="21"/>
      <c r="B2041" s="21"/>
      <c r="F2041" s="55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</row>
    <row r="2042" spans="1:59" s="3" customFormat="1" x14ac:dyDescent="0.3">
      <c r="A2042" s="21"/>
      <c r="B2042" s="21"/>
      <c r="F2042" s="55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</row>
    <row r="2043" spans="1:59" s="3" customFormat="1" x14ac:dyDescent="0.3">
      <c r="A2043" s="21"/>
      <c r="B2043" s="21"/>
      <c r="F2043" s="55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</row>
    <row r="2044" spans="1:59" s="3" customFormat="1" x14ac:dyDescent="0.3">
      <c r="A2044" s="21"/>
      <c r="B2044" s="21"/>
      <c r="F2044" s="55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</row>
    <row r="2045" spans="1:59" s="3" customFormat="1" x14ac:dyDescent="0.3">
      <c r="A2045" s="21"/>
      <c r="B2045" s="21"/>
      <c r="F2045" s="55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</row>
    <row r="2046" spans="1:59" s="3" customFormat="1" x14ac:dyDescent="0.3">
      <c r="A2046" s="21"/>
      <c r="B2046" s="21"/>
      <c r="F2046" s="55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</row>
    <row r="2047" spans="1:59" s="3" customFormat="1" x14ac:dyDescent="0.3">
      <c r="A2047" s="21"/>
      <c r="B2047" s="21"/>
      <c r="F2047" s="55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</row>
    <row r="2048" spans="1:59" s="3" customFormat="1" x14ac:dyDescent="0.3">
      <c r="A2048" s="21"/>
      <c r="B2048" s="21"/>
      <c r="F2048" s="55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</row>
    <row r="2049" spans="1:59" s="3" customFormat="1" x14ac:dyDescent="0.3">
      <c r="A2049" s="21"/>
      <c r="B2049" s="21"/>
      <c r="F2049" s="55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</row>
    <row r="2050" spans="1:59" s="3" customFormat="1" x14ac:dyDescent="0.3">
      <c r="A2050" s="21"/>
      <c r="B2050" s="21"/>
      <c r="F2050" s="55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</row>
    <row r="2051" spans="1:59" s="3" customFormat="1" x14ac:dyDescent="0.3">
      <c r="A2051" s="21"/>
      <c r="B2051" s="21"/>
      <c r="F2051" s="55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</row>
    <row r="2052" spans="1:59" s="3" customFormat="1" x14ac:dyDescent="0.3">
      <c r="A2052" s="21"/>
      <c r="B2052" s="21"/>
      <c r="F2052" s="55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</row>
    <row r="2053" spans="1:59" s="3" customFormat="1" x14ac:dyDescent="0.3">
      <c r="A2053" s="21"/>
      <c r="B2053" s="21"/>
      <c r="F2053" s="55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</row>
    <row r="2054" spans="1:59" s="3" customFormat="1" x14ac:dyDescent="0.3">
      <c r="A2054" s="21"/>
      <c r="B2054" s="21"/>
      <c r="F2054" s="55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</row>
    <row r="2055" spans="1:59" s="3" customFormat="1" x14ac:dyDescent="0.3">
      <c r="A2055" s="21"/>
      <c r="B2055" s="21"/>
      <c r="F2055" s="55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</row>
    <row r="2056" spans="1:59" s="3" customFormat="1" x14ac:dyDescent="0.3">
      <c r="A2056" s="21"/>
      <c r="B2056" s="21"/>
      <c r="F2056" s="55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</row>
    <row r="2057" spans="1:59" s="3" customFormat="1" x14ac:dyDescent="0.3">
      <c r="A2057" s="21"/>
      <c r="B2057" s="21"/>
      <c r="F2057" s="55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</row>
    <row r="2058" spans="1:59" s="3" customFormat="1" x14ac:dyDescent="0.3">
      <c r="A2058" s="21"/>
      <c r="B2058" s="21"/>
      <c r="F2058" s="55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</row>
    <row r="2059" spans="1:59" s="3" customFormat="1" x14ac:dyDescent="0.3">
      <c r="A2059" s="21"/>
      <c r="B2059" s="21"/>
      <c r="F2059" s="55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</row>
    <row r="2060" spans="1:59" s="3" customFormat="1" x14ac:dyDescent="0.3">
      <c r="A2060" s="21"/>
      <c r="B2060" s="21"/>
      <c r="F2060" s="55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</row>
    <row r="2061" spans="1:59" s="3" customFormat="1" x14ac:dyDescent="0.3">
      <c r="A2061" s="21"/>
      <c r="B2061" s="21"/>
      <c r="F2061" s="55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</row>
    <row r="2062" spans="1:59" s="3" customFormat="1" x14ac:dyDescent="0.3">
      <c r="A2062" s="21"/>
      <c r="B2062" s="21"/>
      <c r="F2062" s="55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</row>
    <row r="2063" spans="1:59" s="3" customFormat="1" x14ac:dyDescent="0.3">
      <c r="A2063" s="21"/>
      <c r="B2063" s="21"/>
      <c r="F2063" s="55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</row>
    <row r="2064" spans="1:59" s="3" customFormat="1" x14ac:dyDescent="0.3">
      <c r="A2064" s="21"/>
      <c r="B2064" s="21"/>
      <c r="F2064" s="55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</row>
    <row r="2065" spans="1:59" s="3" customFormat="1" x14ac:dyDescent="0.3">
      <c r="A2065" s="21"/>
      <c r="B2065" s="21"/>
      <c r="F2065" s="55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</row>
    <row r="2066" spans="1:59" s="3" customFormat="1" x14ac:dyDescent="0.3">
      <c r="A2066" s="21"/>
      <c r="B2066" s="21"/>
      <c r="F2066" s="55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</row>
    <row r="2067" spans="1:59" s="3" customFormat="1" x14ac:dyDescent="0.3">
      <c r="A2067" s="21"/>
      <c r="B2067" s="21"/>
      <c r="F2067" s="55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</row>
    <row r="2068" spans="1:59" s="3" customFormat="1" x14ac:dyDescent="0.3">
      <c r="A2068" s="21"/>
      <c r="B2068" s="21"/>
      <c r="F2068" s="55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</row>
    <row r="2069" spans="1:59" s="3" customFormat="1" x14ac:dyDescent="0.3">
      <c r="A2069" s="21"/>
      <c r="B2069" s="21"/>
      <c r="F2069" s="55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</row>
    <row r="2070" spans="1:59" s="3" customFormat="1" x14ac:dyDescent="0.3">
      <c r="A2070" s="21"/>
      <c r="B2070" s="21"/>
      <c r="F2070" s="55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</row>
    <row r="2071" spans="1:59" s="3" customFormat="1" x14ac:dyDescent="0.3">
      <c r="A2071" s="21"/>
      <c r="B2071" s="21"/>
      <c r="F2071" s="55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</row>
    <row r="2072" spans="1:59" s="3" customFormat="1" x14ac:dyDescent="0.3">
      <c r="A2072" s="21"/>
      <c r="B2072" s="21"/>
      <c r="F2072" s="55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</row>
    <row r="2073" spans="1:59" s="3" customFormat="1" x14ac:dyDescent="0.3">
      <c r="A2073" s="21"/>
      <c r="B2073" s="21"/>
      <c r="F2073" s="55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</row>
    <row r="2074" spans="1:59" s="3" customFormat="1" x14ac:dyDescent="0.3">
      <c r="A2074" s="21"/>
      <c r="B2074" s="21"/>
      <c r="F2074" s="55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</row>
    <row r="2075" spans="1:59" s="3" customFormat="1" x14ac:dyDescent="0.3">
      <c r="A2075" s="21"/>
      <c r="B2075" s="21"/>
      <c r="F2075" s="55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</row>
    <row r="2076" spans="1:59" s="3" customFormat="1" x14ac:dyDescent="0.3">
      <c r="A2076" s="21"/>
      <c r="B2076" s="21"/>
      <c r="F2076" s="55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</row>
    <row r="2077" spans="1:59" s="3" customFormat="1" x14ac:dyDescent="0.3">
      <c r="A2077" s="21"/>
      <c r="B2077" s="21"/>
      <c r="F2077" s="55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</row>
    <row r="2078" spans="1:59" s="3" customFormat="1" x14ac:dyDescent="0.3">
      <c r="A2078" s="21"/>
      <c r="B2078" s="21"/>
      <c r="F2078" s="55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</row>
    <row r="2079" spans="1:59" s="3" customFormat="1" x14ac:dyDescent="0.3">
      <c r="A2079" s="21"/>
      <c r="B2079" s="21"/>
      <c r="F2079" s="55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</row>
    <row r="2080" spans="1:59" s="3" customFormat="1" x14ac:dyDescent="0.3">
      <c r="A2080" s="21"/>
      <c r="B2080" s="21"/>
      <c r="F2080" s="55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</row>
    <row r="2081" spans="1:59" s="3" customFormat="1" x14ac:dyDescent="0.3">
      <c r="A2081" s="21"/>
      <c r="B2081" s="21"/>
      <c r="F2081" s="55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</row>
    <row r="2082" spans="1:59" s="3" customFormat="1" x14ac:dyDescent="0.3">
      <c r="A2082" s="21"/>
      <c r="B2082" s="21"/>
      <c r="F2082" s="55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</row>
    <row r="2083" spans="1:59" s="3" customFormat="1" x14ac:dyDescent="0.3">
      <c r="A2083" s="21"/>
      <c r="B2083" s="21"/>
      <c r="F2083" s="55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</row>
    <row r="2084" spans="1:59" s="3" customFormat="1" x14ac:dyDescent="0.3">
      <c r="A2084" s="21"/>
      <c r="B2084" s="21"/>
      <c r="F2084" s="55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</row>
    <row r="2085" spans="1:59" s="3" customFormat="1" x14ac:dyDescent="0.3">
      <c r="A2085" s="21"/>
      <c r="B2085" s="21"/>
      <c r="F2085" s="55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</row>
    <row r="2086" spans="1:59" s="3" customFormat="1" x14ac:dyDescent="0.3">
      <c r="A2086" s="21"/>
      <c r="B2086" s="21"/>
      <c r="F2086" s="55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</row>
    <row r="2087" spans="1:59" s="3" customFormat="1" x14ac:dyDescent="0.3">
      <c r="A2087" s="21"/>
      <c r="B2087" s="21"/>
      <c r="F2087" s="55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</row>
    <row r="2088" spans="1:59" s="3" customFormat="1" x14ac:dyDescent="0.3">
      <c r="A2088" s="21"/>
      <c r="B2088" s="21"/>
      <c r="F2088" s="55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</row>
    <row r="2089" spans="1:59" s="3" customFormat="1" x14ac:dyDescent="0.3">
      <c r="A2089" s="21"/>
      <c r="B2089" s="21"/>
      <c r="F2089" s="55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</row>
    <row r="2090" spans="1:59" s="3" customFormat="1" x14ac:dyDescent="0.3">
      <c r="A2090" s="21"/>
      <c r="B2090" s="21"/>
      <c r="F2090" s="55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</row>
    <row r="2091" spans="1:59" s="3" customFormat="1" x14ac:dyDescent="0.3">
      <c r="A2091" s="21"/>
      <c r="B2091" s="21"/>
      <c r="F2091" s="55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</row>
    <row r="2092" spans="1:59" s="3" customFormat="1" x14ac:dyDescent="0.3">
      <c r="A2092" s="21"/>
      <c r="B2092" s="21"/>
      <c r="F2092" s="55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</row>
    <row r="2093" spans="1:59" s="3" customFormat="1" x14ac:dyDescent="0.3">
      <c r="A2093" s="21"/>
      <c r="B2093" s="21"/>
      <c r="F2093" s="55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</row>
    <row r="2094" spans="1:59" s="3" customFormat="1" x14ac:dyDescent="0.3">
      <c r="A2094" s="21"/>
      <c r="B2094" s="21"/>
      <c r="F2094" s="55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</row>
    <row r="2095" spans="1:59" s="3" customFormat="1" x14ac:dyDescent="0.3">
      <c r="A2095" s="21"/>
      <c r="B2095" s="21"/>
      <c r="F2095" s="55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</row>
    <row r="2096" spans="1:59" s="3" customFormat="1" x14ac:dyDescent="0.3">
      <c r="A2096" s="21"/>
      <c r="B2096" s="21"/>
      <c r="F2096" s="55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</row>
    <row r="2097" spans="1:59" s="3" customFormat="1" x14ac:dyDescent="0.3">
      <c r="A2097" s="21"/>
      <c r="B2097" s="21"/>
      <c r="F2097" s="55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</row>
    <row r="2098" spans="1:59" s="3" customFormat="1" x14ac:dyDescent="0.3">
      <c r="A2098" s="21"/>
      <c r="B2098" s="21"/>
      <c r="F2098" s="55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</row>
    <row r="2099" spans="1:59" s="3" customFormat="1" x14ac:dyDescent="0.3">
      <c r="A2099" s="21"/>
      <c r="B2099" s="21"/>
      <c r="F2099" s="55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</row>
    <row r="2100" spans="1:59" s="3" customFormat="1" x14ac:dyDescent="0.3">
      <c r="A2100" s="21"/>
      <c r="B2100" s="21"/>
      <c r="F2100" s="55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</row>
    <row r="2101" spans="1:59" s="3" customFormat="1" x14ac:dyDescent="0.3">
      <c r="A2101" s="21"/>
      <c r="B2101" s="21"/>
      <c r="F2101" s="55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</row>
    <row r="2102" spans="1:59" s="3" customFormat="1" x14ac:dyDescent="0.3">
      <c r="A2102" s="21"/>
      <c r="B2102" s="21"/>
      <c r="F2102" s="55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</row>
    <row r="2103" spans="1:59" s="3" customFormat="1" x14ac:dyDescent="0.3">
      <c r="A2103" s="21"/>
      <c r="B2103" s="21"/>
      <c r="F2103" s="55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</row>
    <row r="2104" spans="1:59" s="3" customFormat="1" x14ac:dyDescent="0.3">
      <c r="A2104" s="21"/>
      <c r="B2104" s="21"/>
      <c r="F2104" s="55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</row>
    <row r="2105" spans="1:59" s="3" customFormat="1" x14ac:dyDescent="0.3">
      <c r="A2105" s="21"/>
      <c r="B2105" s="21"/>
      <c r="F2105" s="55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</row>
    <row r="2106" spans="1:59" s="3" customFormat="1" x14ac:dyDescent="0.3">
      <c r="A2106" s="21"/>
      <c r="B2106" s="21"/>
      <c r="F2106" s="55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</row>
    <row r="2107" spans="1:59" s="3" customFormat="1" x14ac:dyDescent="0.3">
      <c r="A2107" s="21"/>
      <c r="B2107" s="21"/>
      <c r="F2107" s="55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</row>
    <row r="2108" spans="1:59" s="3" customFormat="1" x14ac:dyDescent="0.3">
      <c r="A2108" s="21"/>
      <c r="B2108" s="21"/>
      <c r="F2108" s="55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</row>
    <row r="2109" spans="1:59" s="3" customFormat="1" x14ac:dyDescent="0.3">
      <c r="A2109" s="21"/>
      <c r="B2109" s="21"/>
      <c r="F2109" s="55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</row>
    <row r="2110" spans="1:59" s="3" customFormat="1" x14ac:dyDescent="0.3">
      <c r="A2110" s="21"/>
      <c r="B2110" s="21"/>
      <c r="F2110" s="55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</row>
    <row r="2111" spans="1:59" s="3" customFormat="1" x14ac:dyDescent="0.3">
      <c r="A2111" s="21"/>
      <c r="B2111" s="21"/>
      <c r="F2111" s="55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</row>
    <row r="2112" spans="1:59" s="3" customFormat="1" x14ac:dyDescent="0.3">
      <c r="A2112" s="21"/>
      <c r="B2112" s="21"/>
      <c r="F2112" s="55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</row>
    <row r="2113" spans="1:59" s="3" customFormat="1" x14ac:dyDescent="0.3">
      <c r="A2113" s="21"/>
      <c r="B2113" s="21"/>
      <c r="F2113" s="55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</row>
    <row r="2114" spans="1:59" s="3" customFormat="1" x14ac:dyDescent="0.3">
      <c r="A2114" s="21"/>
      <c r="B2114" s="21"/>
      <c r="F2114" s="55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</row>
    <row r="2115" spans="1:59" s="3" customFormat="1" x14ac:dyDescent="0.3">
      <c r="A2115" s="21"/>
      <c r="B2115" s="21"/>
      <c r="F2115" s="55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</row>
    <row r="2116" spans="1:59" s="3" customFormat="1" x14ac:dyDescent="0.3">
      <c r="A2116" s="21"/>
      <c r="B2116" s="21"/>
      <c r="F2116" s="55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</row>
    <row r="2117" spans="1:59" s="3" customFormat="1" x14ac:dyDescent="0.3">
      <c r="A2117" s="21"/>
      <c r="B2117" s="21"/>
      <c r="F2117" s="55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</row>
    <row r="2118" spans="1:59" s="3" customFormat="1" x14ac:dyDescent="0.3">
      <c r="A2118" s="21"/>
      <c r="B2118" s="21"/>
      <c r="F2118" s="55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</row>
    <row r="2119" spans="1:59" s="3" customFormat="1" x14ac:dyDescent="0.3">
      <c r="A2119" s="21"/>
      <c r="B2119" s="21"/>
      <c r="F2119" s="55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</row>
    <row r="2120" spans="1:59" s="3" customFormat="1" x14ac:dyDescent="0.3">
      <c r="A2120" s="21"/>
      <c r="B2120" s="21"/>
      <c r="F2120" s="55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</row>
    <row r="2121" spans="1:59" s="3" customFormat="1" x14ac:dyDescent="0.3">
      <c r="A2121" s="21"/>
      <c r="B2121" s="21"/>
      <c r="F2121" s="55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</row>
    <row r="2122" spans="1:59" s="3" customFormat="1" x14ac:dyDescent="0.3">
      <c r="A2122" s="21"/>
      <c r="B2122" s="21"/>
      <c r="F2122" s="55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</row>
    <row r="2123" spans="1:59" s="3" customFormat="1" x14ac:dyDescent="0.3">
      <c r="A2123" s="21"/>
      <c r="B2123" s="21"/>
      <c r="F2123" s="55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</row>
    <row r="2124" spans="1:59" s="3" customFormat="1" x14ac:dyDescent="0.3">
      <c r="A2124" s="21"/>
      <c r="B2124" s="21"/>
      <c r="F2124" s="55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</row>
    <row r="2125" spans="1:59" s="3" customFormat="1" x14ac:dyDescent="0.3">
      <c r="A2125" s="21"/>
      <c r="B2125" s="21"/>
      <c r="F2125" s="55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</row>
    <row r="2126" spans="1:59" s="3" customFormat="1" x14ac:dyDescent="0.3">
      <c r="A2126" s="21"/>
      <c r="B2126" s="21"/>
      <c r="F2126" s="55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</row>
    <row r="2127" spans="1:59" s="3" customFormat="1" x14ac:dyDescent="0.3">
      <c r="A2127" s="21"/>
      <c r="B2127" s="21"/>
      <c r="F2127" s="55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</row>
    <row r="2128" spans="1:59" s="3" customFormat="1" x14ac:dyDescent="0.3">
      <c r="A2128" s="21"/>
      <c r="B2128" s="21"/>
      <c r="F2128" s="55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</row>
    <row r="2129" spans="1:59" s="3" customFormat="1" x14ac:dyDescent="0.3">
      <c r="A2129" s="21"/>
      <c r="B2129" s="21"/>
      <c r="F2129" s="55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</row>
    <row r="2130" spans="1:59" s="3" customFormat="1" x14ac:dyDescent="0.3">
      <c r="A2130" s="21"/>
      <c r="B2130" s="21"/>
      <c r="F2130" s="55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</row>
    <row r="2131" spans="1:59" s="3" customFormat="1" x14ac:dyDescent="0.3">
      <c r="A2131" s="21"/>
      <c r="B2131" s="21"/>
      <c r="F2131" s="55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</row>
    <row r="2132" spans="1:59" s="3" customFormat="1" x14ac:dyDescent="0.3">
      <c r="A2132" s="21"/>
      <c r="B2132" s="21"/>
      <c r="F2132" s="55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</row>
    <row r="2133" spans="1:59" s="3" customFormat="1" x14ac:dyDescent="0.3">
      <c r="A2133" s="21"/>
      <c r="B2133" s="21"/>
      <c r="F2133" s="55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</row>
    <row r="2134" spans="1:59" s="3" customFormat="1" x14ac:dyDescent="0.3">
      <c r="A2134" s="21"/>
      <c r="B2134" s="21"/>
      <c r="F2134" s="55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</row>
    <row r="2135" spans="1:59" s="3" customFormat="1" x14ac:dyDescent="0.3">
      <c r="A2135" s="21"/>
      <c r="B2135" s="21"/>
      <c r="F2135" s="55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</row>
    <row r="2136" spans="1:59" s="3" customFormat="1" x14ac:dyDescent="0.3">
      <c r="A2136" s="21"/>
      <c r="B2136" s="21"/>
      <c r="F2136" s="55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</row>
    <row r="2137" spans="1:59" s="3" customFormat="1" x14ac:dyDescent="0.3">
      <c r="A2137" s="21"/>
      <c r="B2137" s="21"/>
      <c r="F2137" s="55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</row>
    <row r="2138" spans="1:59" s="3" customFormat="1" x14ac:dyDescent="0.3">
      <c r="A2138" s="21"/>
      <c r="B2138" s="21"/>
      <c r="F2138" s="55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</row>
    <row r="2139" spans="1:59" s="3" customFormat="1" x14ac:dyDescent="0.3">
      <c r="A2139" s="21"/>
      <c r="B2139" s="21"/>
      <c r="F2139" s="55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</row>
    <row r="2140" spans="1:59" s="3" customFormat="1" x14ac:dyDescent="0.3">
      <c r="A2140" s="21"/>
      <c r="B2140" s="21"/>
      <c r="F2140" s="55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</row>
    <row r="2141" spans="1:59" s="3" customFormat="1" x14ac:dyDescent="0.3">
      <c r="A2141" s="21"/>
      <c r="B2141" s="21"/>
      <c r="F2141" s="55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</row>
    <row r="2142" spans="1:59" s="3" customFormat="1" x14ac:dyDescent="0.3">
      <c r="A2142" s="21"/>
      <c r="B2142" s="21"/>
      <c r="F2142" s="55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</row>
    <row r="2143" spans="1:59" s="3" customFormat="1" x14ac:dyDescent="0.3">
      <c r="A2143" s="21"/>
      <c r="B2143" s="21"/>
      <c r="F2143" s="55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</row>
    <row r="2144" spans="1:59" s="3" customFormat="1" x14ac:dyDescent="0.3">
      <c r="A2144" s="21"/>
      <c r="B2144" s="21"/>
      <c r="F2144" s="55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</row>
    <row r="2145" spans="1:59" s="3" customFormat="1" x14ac:dyDescent="0.3">
      <c r="A2145" s="21"/>
      <c r="B2145" s="21"/>
      <c r="F2145" s="55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</row>
    <row r="2146" spans="1:59" s="3" customFormat="1" x14ac:dyDescent="0.3">
      <c r="A2146" s="21"/>
      <c r="B2146" s="21"/>
      <c r="F2146" s="55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</row>
    <row r="2147" spans="1:59" s="3" customFormat="1" x14ac:dyDescent="0.3">
      <c r="A2147" s="21"/>
      <c r="B2147" s="21"/>
      <c r="F2147" s="55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</row>
    <row r="2148" spans="1:59" s="3" customFormat="1" x14ac:dyDescent="0.3">
      <c r="A2148" s="21"/>
      <c r="B2148" s="21"/>
      <c r="F2148" s="55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</row>
    <row r="2149" spans="1:59" s="3" customFormat="1" x14ac:dyDescent="0.3">
      <c r="A2149" s="21"/>
      <c r="B2149" s="21"/>
      <c r="F2149" s="55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</row>
    <row r="2150" spans="1:59" s="3" customFormat="1" x14ac:dyDescent="0.3">
      <c r="A2150" s="21"/>
      <c r="B2150" s="21"/>
      <c r="F2150" s="55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</row>
    <row r="2151" spans="1:59" s="3" customFormat="1" x14ac:dyDescent="0.3">
      <c r="A2151" s="21"/>
      <c r="B2151" s="21"/>
      <c r="F2151" s="55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</row>
    <row r="2152" spans="1:59" s="3" customFormat="1" x14ac:dyDescent="0.3">
      <c r="A2152" s="21"/>
      <c r="B2152" s="21"/>
      <c r="F2152" s="55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</row>
    <row r="2153" spans="1:59" s="3" customFormat="1" x14ac:dyDescent="0.3">
      <c r="A2153" s="21"/>
      <c r="B2153" s="21"/>
      <c r="F2153" s="55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</row>
    <row r="2154" spans="1:59" s="3" customFormat="1" x14ac:dyDescent="0.3">
      <c r="A2154" s="21"/>
      <c r="B2154" s="21"/>
      <c r="F2154" s="55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</row>
    <row r="2155" spans="1:59" s="3" customFormat="1" x14ac:dyDescent="0.3">
      <c r="A2155" s="21"/>
      <c r="B2155" s="21"/>
      <c r="F2155" s="55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</row>
    <row r="2156" spans="1:59" s="3" customFormat="1" x14ac:dyDescent="0.3">
      <c r="A2156" s="21"/>
      <c r="B2156" s="21"/>
      <c r="F2156" s="55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</row>
    <row r="2157" spans="1:59" s="3" customFormat="1" x14ac:dyDescent="0.3">
      <c r="A2157" s="21"/>
      <c r="B2157" s="21"/>
      <c r="F2157" s="55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</row>
    <row r="2158" spans="1:59" s="3" customFormat="1" x14ac:dyDescent="0.3">
      <c r="A2158" s="21"/>
      <c r="B2158" s="21"/>
      <c r="F2158" s="55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</row>
    <row r="2159" spans="1:59" s="3" customFormat="1" x14ac:dyDescent="0.3">
      <c r="A2159" s="21"/>
      <c r="B2159" s="21"/>
      <c r="F2159" s="55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</row>
    <row r="2160" spans="1:59" s="3" customFormat="1" x14ac:dyDescent="0.3">
      <c r="A2160" s="21"/>
      <c r="B2160" s="21"/>
      <c r="F2160" s="55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</row>
    <row r="2161" spans="1:59" s="3" customFormat="1" x14ac:dyDescent="0.3">
      <c r="A2161" s="21"/>
      <c r="B2161" s="21"/>
      <c r="F2161" s="55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</row>
    <row r="2162" spans="1:59" s="3" customFormat="1" x14ac:dyDescent="0.3">
      <c r="A2162" s="21"/>
      <c r="B2162" s="21"/>
      <c r="F2162" s="55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</row>
    <row r="2163" spans="1:59" s="3" customFormat="1" x14ac:dyDescent="0.3">
      <c r="A2163" s="21"/>
      <c r="B2163" s="21"/>
      <c r="F2163" s="55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</row>
    <row r="2164" spans="1:59" s="3" customFormat="1" x14ac:dyDescent="0.3">
      <c r="A2164" s="21"/>
      <c r="B2164" s="21"/>
      <c r="F2164" s="55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</row>
    <row r="2165" spans="1:59" s="3" customFormat="1" x14ac:dyDescent="0.3">
      <c r="A2165" s="21"/>
      <c r="B2165" s="21"/>
      <c r="F2165" s="55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</row>
    <row r="2166" spans="1:59" s="3" customFormat="1" x14ac:dyDescent="0.3">
      <c r="A2166" s="21"/>
      <c r="B2166" s="21"/>
      <c r="F2166" s="55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</row>
    <row r="2167" spans="1:59" s="3" customFormat="1" x14ac:dyDescent="0.3">
      <c r="A2167" s="21"/>
      <c r="B2167" s="21"/>
      <c r="F2167" s="55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</row>
    <row r="2168" spans="1:59" s="3" customFormat="1" x14ac:dyDescent="0.3">
      <c r="A2168" s="21"/>
      <c r="B2168" s="21"/>
      <c r="F2168" s="55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</row>
    <row r="2169" spans="1:59" s="3" customFormat="1" x14ac:dyDescent="0.3">
      <c r="A2169" s="21"/>
      <c r="B2169" s="21"/>
      <c r="F2169" s="55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</row>
    <row r="2170" spans="1:59" s="3" customFormat="1" x14ac:dyDescent="0.3">
      <c r="A2170" s="21"/>
      <c r="B2170" s="21"/>
      <c r="F2170" s="55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</row>
    <row r="2171" spans="1:59" s="3" customFormat="1" x14ac:dyDescent="0.3">
      <c r="A2171" s="21"/>
      <c r="B2171" s="21"/>
      <c r="F2171" s="55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</row>
    <row r="2172" spans="1:59" s="3" customFormat="1" x14ac:dyDescent="0.3">
      <c r="A2172" s="21"/>
      <c r="B2172" s="21"/>
      <c r="F2172" s="55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</row>
    <row r="2173" spans="1:59" s="3" customFormat="1" x14ac:dyDescent="0.3">
      <c r="A2173" s="21"/>
      <c r="B2173" s="21"/>
      <c r="F2173" s="55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</row>
    <row r="2174" spans="1:59" s="3" customFormat="1" x14ac:dyDescent="0.3">
      <c r="A2174" s="21"/>
      <c r="B2174" s="21"/>
      <c r="F2174" s="55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</row>
    <row r="2175" spans="1:59" s="3" customFormat="1" x14ac:dyDescent="0.3">
      <c r="A2175" s="21"/>
      <c r="B2175" s="21"/>
      <c r="F2175" s="55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</row>
    <row r="2176" spans="1:59" s="3" customFormat="1" x14ac:dyDescent="0.3">
      <c r="A2176" s="21"/>
      <c r="B2176" s="21"/>
      <c r="F2176" s="55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</row>
    <row r="2177" spans="1:59" s="3" customFormat="1" x14ac:dyDescent="0.3">
      <c r="A2177" s="21"/>
      <c r="B2177" s="21"/>
      <c r="F2177" s="55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</row>
    <row r="2178" spans="1:59" s="3" customFormat="1" x14ac:dyDescent="0.3">
      <c r="A2178" s="21"/>
      <c r="B2178" s="21"/>
      <c r="F2178" s="55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</row>
    <row r="2179" spans="1:59" s="3" customFormat="1" x14ac:dyDescent="0.3">
      <c r="A2179" s="21"/>
      <c r="B2179" s="21"/>
      <c r="F2179" s="55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</row>
    <row r="2180" spans="1:59" s="3" customFormat="1" x14ac:dyDescent="0.3">
      <c r="A2180" s="21"/>
      <c r="B2180" s="21"/>
      <c r="F2180" s="55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</row>
    <row r="2181" spans="1:59" s="3" customFormat="1" x14ac:dyDescent="0.3">
      <c r="A2181" s="21"/>
      <c r="B2181" s="21"/>
      <c r="F2181" s="55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</row>
    <row r="2182" spans="1:59" s="3" customFormat="1" x14ac:dyDescent="0.3">
      <c r="A2182" s="21"/>
      <c r="B2182" s="21"/>
      <c r="F2182" s="55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</row>
    <row r="2183" spans="1:59" s="3" customFormat="1" x14ac:dyDescent="0.3">
      <c r="A2183" s="21"/>
      <c r="B2183" s="21"/>
      <c r="F2183" s="55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</row>
    <row r="2184" spans="1:59" s="3" customFormat="1" x14ac:dyDescent="0.3">
      <c r="A2184" s="21"/>
      <c r="B2184" s="21"/>
      <c r="F2184" s="55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</row>
    <row r="2185" spans="1:59" s="3" customFormat="1" x14ac:dyDescent="0.3">
      <c r="A2185" s="21"/>
      <c r="B2185" s="21"/>
      <c r="F2185" s="55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</row>
    <row r="2186" spans="1:59" s="3" customFormat="1" x14ac:dyDescent="0.3">
      <c r="A2186" s="21"/>
      <c r="B2186" s="21"/>
      <c r="F2186" s="55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</row>
    <row r="2187" spans="1:59" s="3" customFormat="1" x14ac:dyDescent="0.3">
      <c r="A2187" s="21"/>
      <c r="B2187" s="21"/>
      <c r="F2187" s="55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</row>
    <row r="2188" spans="1:59" s="3" customFormat="1" x14ac:dyDescent="0.3">
      <c r="A2188" s="21"/>
      <c r="B2188" s="21"/>
      <c r="F2188" s="55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</row>
    <row r="2189" spans="1:59" s="3" customFormat="1" x14ac:dyDescent="0.3">
      <c r="A2189" s="21"/>
      <c r="B2189" s="21"/>
      <c r="F2189" s="55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</row>
    <row r="2190" spans="1:59" s="3" customFormat="1" x14ac:dyDescent="0.3">
      <c r="A2190" s="21"/>
      <c r="B2190" s="21"/>
      <c r="F2190" s="55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</row>
    <row r="2191" spans="1:59" s="3" customFormat="1" x14ac:dyDescent="0.3">
      <c r="A2191" s="21"/>
      <c r="B2191" s="21"/>
      <c r="F2191" s="55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</row>
    <row r="2192" spans="1:59" s="3" customFormat="1" x14ac:dyDescent="0.3">
      <c r="A2192" s="21"/>
      <c r="B2192" s="21"/>
      <c r="F2192" s="55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</row>
    <row r="2193" spans="1:59" s="3" customFormat="1" x14ac:dyDescent="0.3">
      <c r="A2193" s="21"/>
      <c r="B2193" s="21"/>
      <c r="F2193" s="55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</row>
    <row r="2194" spans="1:59" s="3" customFormat="1" x14ac:dyDescent="0.3">
      <c r="A2194" s="21"/>
      <c r="B2194" s="21"/>
      <c r="F2194" s="55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</row>
    <row r="2195" spans="1:59" s="3" customFormat="1" x14ac:dyDescent="0.3">
      <c r="A2195" s="21"/>
      <c r="B2195" s="21"/>
      <c r="F2195" s="55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</row>
    <row r="2196" spans="1:59" s="3" customFormat="1" x14ac:dyDescent="0.3">
      <c r="A2196" s="21"/>
      <c r="B2196" s="21"/>
      <c r="F2196" s="55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</row>
    <row r="2197" spans="1:59" s="3" customFormat="1" x14ac:dyDescent="0.3">
      <c r="A2197" s="21"/>
      <c r="B2197" s="21"/>
      <c r="F2197" s="55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</row>
    <row r="2198" spans="1:59" s="3" customFormat="1" x14ac:dyDescent="0.3">
      <c r="A2198" s="21"/>
      <c r="B2198" s="21"/>
      <c r="F2198" s="55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</row>
    <row r="2199" spans="1:59" s="3" customFormat="1" x14ac:dyDescent="0.3">
      <c r="A2199" s="21"/>
      <c r="B2199" s="21"/>
      <c r="F2199" s="55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</row>
    <row r="2200" spans="1:59" s="3" customFormat="1" x14ac:dyDescent="0.3">
      <c r="A2200" s="21"/>
      <c r="B2200" s="21"/>
      <c r="F2200" s="55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</row>
    <row r="2201" spans="1:59" s="3" customFormat="1" x14ac:dyDescent="0.3">
      <c r="A2201" s="21"/>
      <c r="B2201" s="21"/>
      <c r="F2201" s="55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</row>
    <row r="2202" spans="1:59" s="3" customFormat="1" x14ac:dyDescent="0.3">
      <c r="A2202" s="21"/>
      <c r="B2202" s="21"/>
      <c r="F2202" s="55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</row>
    <row r="2203" spans="1:59" s="3" customFormat="1" x14ac:dyDescent="0.3">
      <c r="A2203" s="21"/>
      <c r="B2203" s="21"/>
      <c r="F2203" s="55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</row>
    <row r="2204" spans="1:59" s="3" customFormat="1" x14ac:dyDescent="0.3">
      <c r="A2204" s="21"/>
      <c r="B2204" s="21"/>
      <c r="F2204" s="55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</row>
    <row r="2205" spans="1:59" s="3" customFormat="1" x14ac:dyDescent="0.3">
      <c r="A2205" s="21"/>
      <c r="B2205" s="21"/>
      <c r="F2205" s="55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</row>
    <row r="2206" spans="1:59" s="3" customFormat="1" x14ac:dyDescent="0.3">
      <c r="A2206" s="21"/>
      <c r="B2206" s="21"/>
      <c r="F2206" s="55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</row>
    <row r="2207" spans="1:59" s="3" customFormat="1" x14ac:dyDescent="0.3">
      <c r="A2207" s="21"/>
      <c r="B2207" s="21"/>
      <c r="F2207" s="55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</row>
    <row r="2208" spans="1:59" s="3" customFormat="1" x14ac:dyDescent="0.3">
      <c r="A2208" s="21"/>
      <c r="B2208" s="21"/>
      <c r="F2208" s="55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</row>
    <row r="2209" spans="1:59" s="3" customFormat="1" x14ac:dyDescent="0.3">
      <c r="A2209" s="21"/>
      <c r="B2209" s="21"/>
      <c r="F2209" s="55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</row>
    <row r="2210" spans="1:59" s="3" customFormat="1" x14ac:dyDescent="0.3">
      <c r="A2210" s="21"/>
      <c r="B2210" s="21"/>
      <c r="F2210" s="55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</row>
    <row r="2211" spans="1:59" s="3" customFormat="1" x14ac:dyDescent="0.3">
      <c r="A2211" s="21"/>
      <c r="B2211" s="21"/>
      <c r="F2211" s="55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</row>
    <row r="2212" spans="1:59" s="3" customFormat="1" x14ac:dyDescent="0.3">
      <c r="A2212" s="21"/>
      <c r="B2212" s="21"/>
      <c r="F2212" s="55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</row>
    <row r="2213" spans="1:59" s="3" customFormat="1" x14ac:dyDescent="0.3">
      <c r="A2213" s="21"/>
      <c r="B2213" s="21"/>
      <c r="F2213" s="55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</row>
    <row r="2214" spans="1:59" s="3" customFormat="1" x14ac:dyDescent="0.3">
      <c r="A2214" s="21"/>
      <c r="B2214" s="21"/>
      <c r="F2214" s="55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</row>
    <row r="2215" spans="1:59" s="3" customFormat="1" x14ac:dyDescent="0.3">
      <c r="A2215" s="21"/>
      <c r="B2215" s="21"/>
      <c r="F2215" s="55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</row>
    <row r="2216" spans="1:59" s="3" customFormat="1" x14ac:dyDescent="0.3">
      <c r="A2216" s="21"/>
      <c r="B2216" s="21"/>
      <c r="F2216" s="55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</row>
    <row r="2217" spans="1:59" s="3" customFormat="1" x14ac:dyDescent="0.3">
      <c r="A2217" s="21"/>
      <c r="B2217" s="21"/>
      <c r="F2217" s="55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</row>
    <row r="2218" spans="1:59" s="3" customFormat="1" x14ac:dyDescent="0.3">
      <c r="A2218" s="21"/>
      <c r="B2218" s="21"/>
      <c r="F2218" s="55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</row>
    <row r="2219" spans="1:59" s="3" customFormat="1" x14ac:dyDescent="0.3">
      <c r="A2219" s="21"/>
      <c r="B2219" s="21"/>
      <c r="F2219" s="55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</row>
    <row r="2220" spans="1:59" s="3" customFormat="1" x14ac:dyDescent="0.3">
      <c r="A2220" s="21"/>
      <c r="B2220" s="21"/>
      <c r="F2220" s="55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</row>
    <row r="2221" spans="1:59" s="3" customFormat="1" x14ac:dyDescent="0.3">
      <c r="A2221" s="21"/>
      <c r="B2221" s="21"/>
      <c r="F2221" s="55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</row>
    <row r="2222" spans="1:59" s="3" customFormat="1" x14ac:dyDescent="0.3">
      <c r="A2222" s="21"/>
      <c r="B2222" s="21"/>
      <c r="F2222" s="55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</row>
    <row r="2223" spans="1:59" s="3" customFormat="1" x14ac:dyDescent="0.3">
      <c r="A2223" s="21"/>
      <c r="B2223" s="21"/>
      <c r="F2223" s="55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</row>
    <row r="2224" spans="1:59" s="3" customFormat="1" x14ac:dyDescent="0.3">
      <c r="A2224" s="21"/>
      <c r="B2224" s="21"/>
      <c r="F2224" s="55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</row>
    <row r="2225" spans="1:59" s="3" customFormat="1" x14ac:dyDescent="0.3">
      <c r="A2225" s="21"/>
      <c r="B2225" s="21"/>
      <c r="F2225" s="55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</row>
    <row r="2226" spans="1:59" s="3" customFormat="1" x14ac:dyDescent="0.3">
      <c r="A2226" s="21"/>
      <c r="B2226" s="21"/>
      <c r="F2226" s="55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</row>
    <row r="2227" spans="1:59" s="3" customFormat="1" x14ac:dyDescent="0.3">
      <c r="A2227" s="21"/>
      <c r="B2227" s="21"/>
      <c r="F2227" s="55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</row>
    <row r="2228" spans="1:59" s="3" customFormat="1" x14ac:dyDescent="0.3">
      <c r="A2228" s="21"/>
      <c r="B2228" s="21"/>
      <c r="F2228" s="55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</row>
    <row r="2229" spans="1:59" s="3" customFormat="1" x14ac:dyDescent="0.3">
      <c r="A2229" s="21"/>
      <c r="B2229" s="21"/>
      <c r="F2229" s="55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</row>
    <row r="2230" spans="1:59" s="3" customFormat="1" x14ac:dyDescent="0.3">
      <c r="A2230" s="21"/>
      <c r="B2230" s="21"/>
      <c r="F2230" s="55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</row>
    <row r="2231" spans="1:59" s="3" customFormat="1" x14ac:dyDescent="0.3">
      <c r="A2231" s="21"/>
      <c r="B2231" s="21"/>
      <c r="F2231" s="55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</row>
    <row r="2232" spans="1:59" s="3" customFormat="1" x14ac:dyDescent="0.3">
      <c r="A2232" s="21"/>
      <c r="B2232" s="21"/>
      <c r="F2232" s="55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</row>
    <row r="2233" spans="1:59" s="3" customFormat="1" x14ac:dyDescent="0.3">
      <c r="A2233" s="21"/>
      <c r="B2233" s="21"/>
      <c r="F2233" s="55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</row>
    <row r="2234" spans="1:59" s="3" customFormat="1" x14ac:dyDescent="0.3">
      <c r="A2234" s="21"/>
      <c r="B2234" s="21"/>
      <c r="F2234" s="55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</row>
    <row r="2235" spans="1:59" s="3" customFormat="1" x14ac:dyDescent="0.3">
      <c r="A2235" s="21"/>
      <c r="B2235" s="21"/>
      <c r="F2235" s="55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</row>
    <row r="2236" spans="1:59" s="3" customFormat="1" x14ac:dyDescent="0.3">
      <c r="A2236" s="21"/>
      <c r="B2236" s="21"/>
      <c r="F2236" s="55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</row>
    <row r="2237" spans="1:59" s="3" customFormat="1" x14ac:dyDescent="0.3">
      <c r="A2237" s="21"/>
      <c r="B2237" s="21"/>
      <c r="F2237" s="55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</row>
    <row r="2238" spans="1:59" s="3" customFormat="1" x14ac:dyDescent="0.3">
      <c r="A2238" s="21"/>
      <c r="B2238" s="21"/>
      <c r="F2238" s="55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</row>
    <row r="2239" spans="1:59" s="3" customFormat="1" x14ac:dyDescent="0.3">
      <c r="A2239" s="21"/>
      <c r="B2239" s="21"/>
      <c r="F2239" s="55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</row>
    <row r="2240" spans="1:59" s="3" customFormat="1" x14ac:dyDescent="0.3">
      <c r="A2240" s="21"/>
      <c r="B2240" s="21"/>
      <c r="F2240" s="55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</row>
    <row r="2241" spans="1:59" s="3" customFormat="1" x14ac:dyDescent="0.3">
      <c r="A2241" s="21"/>
      <c r="B2241" s="21"/>
      <c r="F2241" s="55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</row>
    <row r="2242" spans="1:59" s="3" customFormat="1" x14ac:dyDescent="0.3">
      <c r="A2242" s="21"/>
      <c r="B2242" s="21"/>
      <c r="F2242" s="55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</row>
    <row r="2243" spans="1:59" s="3" customFormat="1" x14ac:dyDescent="0.3">
      <c r="A2243" s="21"/>
      <c r="B2243" s="21"/>
      <c r="F2243" s="55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</row>
    <row r="2244" spans="1:59" s="3" customFormat="1" x14ac:dyDescent="0.3">
      <c r="A2244" s="21"/>
      <c r="B2244" s="21"/>
      <c r="F2244" s="55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</row>
    <row r="2245" spans="1:59" s="3" customFormat="1" x14ac:dyDescent="0.3">
      <c r="A2245" s="21"/>
      <c r="B2245" s="21"/>
      <c r="F2245" s="55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</row>
    <row r="2246" spans="1:59" s="3" customFormat="1" x14ac:dyDescent="0.3">
      <c r="A2246" s="21"/>
      <c r="B2246" s="21"/>
      <c r="F2246" s="55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</row>
    <row r="2247" spans="1:59" s="3" customFormat="1" x14ac:dyDescent="0.3">
      <c r="A2247" s="21"/>
      <c r="B2247" s="21"/>
      <c r="F2247" s="55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</row>
    <row r="2248" spans="1:59" s="3" customFormat="1" x14ac:dyDescent="0.3">
      <c r="A2248" s="21"/>
      <c r="B2248" s="21"/>
      <c r="F2248" s="55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</row>
    <row r="2249" spans="1:59" s="3" customFormat="1" x14ac:dyDescent="0.3">
      <c r="A2249" s="21"/>
      <c r="B2249" s="21"/>
      <c r="F2249" s="55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</row>
    <row r="2250" spans="1:59" s="3" customFormat="1" x14ac:dyDescent="0.3">
      <c r="A2250" s="21"/>
      <c r="B2250" s="21"/>
      <c r="F2250" s="55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</row>
    <row r="2251" spans="1:59" s="3" customFormat="1" x14ac:dyDescent="0.3">
      <c r="A2251" s="21"/>
      <c r="B2251" s="21"/>
      <c r="F2251" s="55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</row>
    <row r="2252" spans="1:59" s="3" customFormat="1" x14ac:dyDescent="0.3">
      <c r="A2252" s="21"/>
      <c r="B2252" s="21"/>
      <c r="F2252" s="55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</row>
    <row r="2253" spans="1:59" s="3" customFormat="1" x14ac:dyDescent="0.3">
      <c r="A2253" s="21"/>
      <c r="B2253" s="21"/>
      <c r="F2253" s="55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</row>
    <row r="2254" spans="1:59" s="3" customFormat="1" x14ac:dyDescent="0.3">
      <c r="A2254" s="21"/>
      <c r="B2254" s="21"/>
      <c r="F2254" s="55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</row>
    <row r="2255" spans="1:59" s="3" customFormat="1" x14ac:dyDescent="0.3">
      <c r="A2255" s="21"/>
      <c r="B2255" s="21"/>
      <c r="F2255" s="55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</row>
    <row r="2256" spans="1:59" s="3" customFormat="1" x14ac:dyDescent="0.3">
      <c r="A2256" s="21"/>
      <c r="B2256" s="21"/>
      <c r="F2256" s="55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</row>
    <row r="2257" spans="1:59" s="3" customFormat="1" x14ac:dyDescent="0.3">
      <c r="A2257" s="21"/>
      <c r="B2257" s="21"/>
      <c r="F2257" s="55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</row>
    <row r="2258" spans="1:59" s="3" customFormat="1" x14ac:dyDescent="0.3">
      <c r="A2258" s="21"/>
      <c r="B2258" s="21"/>
      <c r="F2258" s="55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</row>
    <row r="2259" spans="1:59" s="3" customFormat="1" x14ac:dyDescent="0.3">
      <c r="A2259" s="21"/>
      <c r="B2259" s="21"/>
      <c r="F2259" s="55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</row>
    <row r="2260" spans="1:59" s="3" customFormat="1" x14ac:dyDescent="0.3">
      <c r="A2260" s="21"/>
      <c r="B2260" s="21"/>
      <c r="F2260" s="55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</row>
    <row r="2261" spans="1:59" s="3" customFormat="1" x14ac:dyDescent="0.3">
      <c r="A2261" s="21"/>
      <c r="B2261" s="21"/>
      <c r="F2261" s="55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</row>
    <row r="2262" spans="1:59" s="3" customFormat="1" x14ac:dyDescent="0.3">
      <c r="A2262" s="21"/>
      <c r="B2262" s="21"/>
      <c r="F2262" s="55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</row>
    <row r="2263" spans="1:59" s="3" customFormat="1" x14ac:dyDescent="0.3">
      <c r="A2263" s="21"/>
      <c r="B2263" s="21"/>
      <c r="F2263" s="55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</row>
    <row r="2264" spans="1:59" s="3" customFormat="1" x14ac:dyDescent="0.3">
      <c r="A2264" s="21"/>
      <c r="B2264" s="21"/>
      <c r="F2264" s="55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</row>
    <row r="2265" spans="1:59" s="3" customFormat="1" x14ac:dyDescent="0.3">
      <c r="A2265" s="21"/>
      <c r="B2265" s="21"/>
      <c r="F2265" s="55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</row>
    <row r="2266" spans="1:59" s="3" customFormat="1" x14ac:dyDescent="0.3">
      <c r="A2266" s="21"/>
      <c r="B2266" s="21"/>
      <c r="F2266" s="55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</row>
    <row r="2267" spans="1:59" s="3" customFormat="1" x14ac:dyDescent="0.3">
      <c r="A2267" s="21"/>
      <c r="B2267" s="21"/>
      <c r="F2267" s="55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</row>
    <row r="2268" spans="1:59" s="3" customFormat="1" x14ac:dyDescent="0.3">
      <c r="A2268" s="21"/>
      <c r="B2268" s="21"/>
      <c r="F2268" s="55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</row>
    <row r="2269" spans="1:59" s="3" customFormat="1" x14ac:dyDescent="0.3">
      <c r="A2269" s="21"/>
      <c r="B2269" s="21"/>
      <c r="F2269" s="55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</row>
    <row r="2270" spans="1:59" s="3" customFormat="1" x14ac:dyDescent="0.3">
      <c r="A2270" s="21"/>
      <c r="B2270" s="21"/>
      <c r="F2270" s="55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</row>
    <row r="2271" spans="1:59" s="3" customFormat="1" x14ac:dyDescent="0.3">
      <c r="A2271" s="21"/>
      <c r="B2271" s="21"/>
      <c r="F2271" s="55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</row>
    <row r="2272" spans="1:59" s="3" customFormat="1" x14ac:dyDescent="0.3">
      <c r="A2272" s="21"/>
      <c r="B2272" s="21"/>
      <c r="F2272" s="55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</row>
    <row r="2273" spans="1:59" s="3" customFormat="1" x14ac:dyDescent="0.3">
      <c r="A2273" s="21"/>
      <c r="B2273" s="21"/>
      <c r="F2273" s="55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</row>
    <row r="2274" spans="1:59" s="3" customFormat="1" x14ac:dyDescent="0.3">
      <c r="A2274" s="21"/>
      <c r="B2274" s="21"/>
      <c r="F2274" s="55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</row>
    <row r="2275" spans="1:59" s="3" customFormat="1" x14ac:dyDescent="0.3">
      <c r="A2275" s="21"/>
      <c r="B2275" s="21"/>
      <c r="F2275" s="55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</row>
    <row r="2276" spans="1:59" s="3" customFormat="1" x14ac:dyDescent="0.3">
      <c r="A2276" s="21"/>
      <c r="B2276" s="21"/>
      <c r="F2276" s="55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</row>
    <row r="2277" spans="1:59" s="3" customFormat="1" x14ac:dyDescent="0.3">
      <c r="A2277" s="21"/>
      <c r="B2277" s="21"/>
      <c r="F2277" s="55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</row>
    <row r="2278" spans="1:59" s="3" customFormat="1" x14ac:dyDescent="0.3">
      <c r="A2278" s="21"/>
      <c r="B2278" s="21"/>
      <c r="F2278" s="55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</row>
    <row r="2279" spans="1:59" s="3" customFormat="1" x14ac:dyDescent="0.3">
      <c r="A2279" s="21"/>
      <c r="B2279" s="21"/>
      <c r="F2279" s="55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</row>
    <row r="2280" spans="1:59" s="3" customFormat="1" x14ac:dyDescent="0.3">
      <c r="A2280" s="21"/>
      <c r="B2280" s="21"/>
      <c r="F2280" s="55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</row>
    <row r="2281" spans="1:59" s="3" customFormat="1" x14ac:dyDescent="0.3">
      <c r="A2281" s="21"/>
      <c r="B2281" s="21"/>
      <c r="F2281" s="55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</row>
    <row r="2282" spans="1:59" s="3" customFormat="1" x14ac:dyDescent="0.3">
      <c r="A2282" s="21"/>
      <c r="B2282" s="21"/>
      <c r="F2282" s="55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</row>
    <row r="2283" spans="1:59" s="3" customFormat="1" x14ac:dyDescent="0.3">
      <c r="A2283" s="21"/>
      <c r="B2283" s="21"/>
      <c r="F2283" s="55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</row>
    <row r="2284" spans="1:59" s="3" customFormat="1" x14ac:dyDescent="0.3">
      <c r="A2284" s="21"/>
      <c r="B2284" s="21"/>
      <c r="F2284" s="55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</row>
    <row r="2285" spans="1:59" s="3" customFormat="1" x14ac:dyDescent="0.3">
      <c r="A2285" s="21"/>
      <c r="B2285" s="21"/>
      <c r="F2285" s="55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</row>
    <row r="2286" spans="1:59" s="3" customFormat="1" x14ac:dyDescent="0.3">
      <c r="A2286" s="21"/>
      <c r="B2286" s="21"/>
      <c r="F2286" s="55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</row>
    <row r="2287" spans="1:59" s="3" customFormat="1" x14ac:dyDescent="0.3">
      <c r="A2287" s="21"/>
      <c r="B2287" s="21"/>
      <c r="F2287" s="55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</row>
    <row r="2288" spans="1:59" s="3" customFormat="1" x14ac:dyDescent="0.3">
      <c r="A2288" s="21"/>
      <c r="B2288" s="21"/>
      <c r="F2288" s="55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</row>
    <row r="2289" spans="1:59" s="3" customFormat="1" x14ac:dyDescent="0.3">
      <c r="A2289" s="21"/>
      <c r="B2289" s="21"/>
      <c r="F2289" s="55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</row>
    <row r="2290" spans="1:59" s="3" customFormat="1" x14ac:dyDescent="0.3">
      <c r="A2290" s="21"/>
      <c r="B2290" s="21"/>
      <c r="F2290" s="55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</row>
    <row r="2291" spans="1:59" s="3" customFormat="1" x14ac:dyDescent="0.3">
      <c r="A2291" s="21"/>
      <c r="B2291" s="21"/>
      <c r="F2291" s="55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</row>
    <row r="2292" spans="1:59" s="3" customFormat="1" x14ac:dyDescent="0.3">
      <c r="A2292" s="21"/>
      <c r="B2292" s="21"/>
      <c r="F2292" s="55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</row>
    <row r="2293" spans="1:59" s="3" customFormat="1" x14ac:dyDescent="0.3">
      <c r="A2293" s="21"/>
      <c r="B2293" s="21"/>
      <c r="F2293" s="55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</row>
    <row r="2294" spans="1:59" s="3" customFormat="1" x14ac:dyDescent="0.3">
      <c r="A2294" s="21"/>
      <c r="B2294" s="21"/>
      <c r="F2294" s="55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</row>
    <row r="2295" spans="1:59" s="3" customFormat="1" x14ac:dyDescent="0.3">
      <c r="A2295" s="21"/>
      <c r="B2295" s="21"/>
      <c r="F2295" s="55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</row>
    <row r="2296" spans="1:59" s="3" customFormat="1" x14ac:dyDescent="0.3">
      <c r="A2296" s="21"/>
      <c r="B2296" s="21"/>
      <c r="F2296" s="55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</row>
    <row r="2297" spans="1:59" s="3" customFormat="1" x14ac:dyDescent="0.3">
      <c r="A2297" s="21"/>
      <c r="B2297" s="21"/>
      <c r="F2297" s="55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</row>
    <row r="2298" spans="1:59" s="3" customFormat="1" x14ac:dyDescent="0.3">
      <c r="A2298" s="21"/>
      <c r="B2298" s="21"/>
      <c r="F2298" s="55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</row>
    <row r="2299" spans="1:59" s="3" customFormat="1" x14ac:dyDescent="0.3">
      <c r="A2299" s="21"/>
      <c r="B2299" s="21"/>
      <c r="F2299" s="55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</row>
    <row r="2300" spans="1:59" s="3" customFormat="1" x14ac:dyDescent="0.3">
      <c r="A2300" s="21"/>
      <c r="B2300" s="21"/>
      <c r="F2300" s="55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</row>
    <row r="2301" spans="1:59" s="3" customFormat="1" x14ac:dyDescent="0.3">
      <c r="A2301" s="21"/>
      <c r="B2301" s="21"/>
      <c r="F2301" s="55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</row>
    <row r="2302" spans="1:59" s="3" customFormat="1" x14ac:dyDescent="0.3">
      <c r="A2302" s="21"/>
      <c r="B2302" s="21"/>
      <c r="F2302" s="55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</row>
    <row r="2303" spans="1:59" s="3" customFormat="1" x14ac:dyDescent="0.3">
      <c r="A2303" s="21"/>
      <c r="B2303" s="21"/>
      <c r="F2303" s="55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</row>
    <row r="2304" spans="1:59" s="3" customFormat="1" x14ac:dyDescent="0.3">
      <c r="A2304" s="21"/>
      <c r="B2304" s="21"/>
      <c r="F2304" s="55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</row>
    <row r="2305" spans="1:59" s="3" customFormat="1" x14ac:dyDescent="0.3">
      <c r="A2305" s="21"/>
      <c r="B2305" s="21"/>
      <c r="F2305" s="55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</row>
    <row r="2306" spans="1:59" s="3" customFormat="1" x14ac:dyDescent="0.3">
      <c r="A2306" s="21"/>
      <c r="B2306" s="21"/>
      <c r="F2306" s="55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</row>
    <row r="2307" spans="1:59" s="3" customFormat="1" x14ac:dyDescent="0.3">
      <c r="A2307" s="21"/>
      <c r="B2307" s="21"/>
      <c r="F2307" s="55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</row>
    <row r="2308" spans="1:59" s="3" customFormat="1" x14ac:dyDescent="0.3">
      <c r="A2308" s="21"/>
      <c r="B2308" s="21"/>
      <c r="F2308" s="55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</row>
    <row r="2309" spans="1:59" s="3" customFormat="1" x14ac:dyDescent="0.3">
      <c r="A2309" s="21"/>
      <c r="B2309" s="21"/>
      <c r="F2309" s="55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</row>
    <row r="2310" spans="1:59" s="3" customFormat="1" x14ac:dyDescent="0.3">
      <c r="A2310" s="21"/>
      <c r="B2310" s="21"/>
      <c r="F2310" s="55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</row>
    <row r="2311" spans="1:59" s="3" customFormat="1" x14ac:dyDescent="0.3">
      <c r="A2311" s="21"/>
      <c r="B2311" s="21"/>
      <c r="F2311" s="55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</row>
    <row r="2312" spans="1:59" s="3" customFormat="1" x14ac:dyDescent="0.3">
      <c r="A2312" s="21"/>
      <c r="B2312" s="21"/>
      <c r="F2312" s="55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</row>
    <row r="2313" spans="1:59" s="3" customFormat="1" x14ac:dyDescent="0.3">
      <c r="A2313" s="21"/>
      <c r="B2313" s="21"/>
      <c r="F2313" s="55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</row>
    <row r="2314" spans="1:59" s="3" customFormat="1" x14ac:dyDescent="0.3">
      <c r="A2314" s="21"/>
      <c r="B2314" s="21"/>
      <c r="F2314" s="55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</row>
    <row r="2315" spans="1:59" s="3" customFormat="1" x14ac:dyDescent="0.3">
      <c r="A2315" s="21"/>
      <c r="B2315" s="21"/>
      <c r="F2315" s="55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</row>
    <row r="2316" spans="1:59" s="3" customFormat="1" x14ac:dyDescent="0.3">
      <c r="A2316" s="21"/>
      <c r="B2316" s="21"/>
      <c r="F2316" s="55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</row>
    <row r="2317" spans="1:59" s="3" customFormat="1" x14ac:dyDescent="0.3">
      <c r="A2317" s="21"/>
      <c r="B2317" s="21"/>
      <c r="F2317" s="55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</row>
    <row r="2318" spans="1:59" s="3" customFormat="1" x14ac:dyDescent="0.3">
      <c r="A2318" s="21"/>
      <c r="B2318" s="21"/>
      <c r="F2318" s="55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</row>
    <row r="2319" spans="1:59" s="3" customFormat="1" x14ac:dyDescent="0.3">
      <c r="A2319" s="21"/>
      <c r="B2319" s="21"/>
      <c r="F2319" s="55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</row>
    <row r="2320" spans="1:59" s="3" customFormat="1" x14ac:dyDescent="0.3">
      <c r="A2320" s="21"/>
      <c r="B2320" s="21"/>
      <c r="F2320" s="55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</row>
    <row r="2321" spans="1:59" s="3" customFormat="1" x14ac:dyDescent="0.3">
      <c r="A2321" s="21"/>
      <c r="B2321" s="21"/>
      <c r="F2321" s="55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</row>
    <row r="2322" spans="1:59" s="3" customFormat="1" x14ac:dyDescent="0.3">
      <c r="A2322" s="21"/>
      <c r="B2322" s="21"/>
      <c r="F2322" s="55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</row>
    <row r="2323" spans="1:59" s="3" customFormat="1" x14ac:dyDescent="0.3">
      <c r="A2323" s="21"/>
      <c r="B2323" s="21"/>
      <c r="F2323" s="55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</row>
    <row r="2324" spans="1:59" s="3" customFormat="1" x14ac:dyDescent="0.3">
      <c r="A2324" s="21"/>
      <c r="B2324" s="21"/>
      <c r="F2324" s="55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</row>
    <row r="2325" spans="1:59" s="3" customFormat="1" x14ac:dyDescent="0.3">
      <c r="A2325" s="21"/>
      <c r="B2325" s="21"/>
      <c r="F2325" s="55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</row>
    <row r="2326" spans="1:59" s="3" customFormat="1" x14ac:dyDescent="0.3">
      <c r="A2326" s="21"/>
      <c r="B2326" s="21"/>
      <c r="F2326" s="55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</row>
    <row r="2327" spans="1:59" s="3" customFormat="1" x14ac:dyDescent="0.3">
      <c r="A2327" s="21"/>
      <c r="B2327" s="21"/>
      <c r="F2327" s="55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</row>
    <row r="2328" spans="1:59" s="3" customFormat="1" x14ac:dyDescent="0.3">
      <c r="A2328" s="21"/>
      <c r="B2328" s="21"/>
      <c r="F2328" s="55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</row>
    <row r="2329" spans="1:59" s="3" customFormat="1" x14ac:dyDescent="0.3">
      <c r="A2329" s="21"/>
      <c r="B2329" s="21"/>
      <c r="F2329" s="55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</row>
    <row r="2330" spans="1:59" s="3" customFormat="1" x14ac:dyDescent="0.3">
      <c r="A2330" s="21"/>
      <c r="B2330" s="21"/>
      <c r="F2330" s="55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</row>
    <row r="2331" spans="1:59" s="3" customFormat="1" x14ac:dyDescent="0.3">
      <c r="A2331" s="21"/>
      <c r="B2331" s="21"/>
      <c r="F2331" s="55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</row>
    <row r="2332" spans="1:59" s="3" customFormat="1" x14ac:dyDescent="0.3">
      <c r="A2332" s="21"/>
      <c r="B2332" s="21"/>
      <c r="F2332" s="55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</row>
    <row r="2333" spans="1:59" s="3" customFormat="1" x14ac:dyDescent="0.3">
      <c r="A2333" s="21"/>
      <c r="B2333" s="21"/>
      <c r="F2333" s="55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</row>
    <row r="2334" spans="1:59" s="3" customFormat="1" x14ac:dyDescent="0.3">
      <c r="A2334" s="21"/>
      <c r="B2334" s="21"/>
      <c r="F2334" s="55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</row>
    <row r="2335" spans="1:59" s="3" customFormat="1" x14ac:dyDescent="0.3">
      <c r="A2335" s="21"/>
      <c r="B2335" s="21"/>
      <c r="F2335" s="55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</row>
    <row r="2336" spans="1:59" s="3" customFormat="1" x14ac:dyDescent="0.3">
      <c r="A2336" s="21"/>
      <c r="B2336" s="21"/>
      <c r="F2336" s="55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</row>
    <row r="2337" spans="1:59" s="3" customFormat="1" x14ac:dyDescent="0.3">
      <c r="A2337" s="21"/>
      <c r="B2337" s="21"/>
      <c r="F2337" s="55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</row>
    <row r="2338" spans="1:59" s="3" customFormat="1" x14ac:dyDescent="0.3">
      <c r="A2338" s="21"/>
      <c r="B2338" s="21"/>
      <c r="F2338" s="55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</row>
    <row r="2339" spans="1:59" s="3" customFormat="1" x14ac:dyDescent="0.3">
      <c r="A2339" s="21"/>
      <c r="B2339" s="21"/>
      <c r="F2339" s="55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</row>
    <row r="2340" spans="1:59" s="3" customFormat="1" x14ac:dyDescent="0.3">
      <c r="A2340" s="21"/>
      <c r="B2340" s="21"/>
      <c r="F2340" s="55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</row>
    <row r="2341" spans="1:59" s="3" customFormat="1" x14ac:dyDescent="0.3">
      <c r="A2341" s="21"/>
      <c r="B2341" s="21"/>
      <c r="F2341" s="55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</row>
    <row r="2342" spans="1:59" s="3" customFormat="1" x14ac:dyDescent="0.3">
      <c r="A2342" s="21"/>
      <c r="B2342" s="21"/>
      <c r="F2342" s="55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</row>
    <row r="2343" spans="1:59" s="3" customFormat="1" x14ac:dyDescent="0.3">
      <c r="A2343" s="21"/>
      <c r="B2343" s="21"/>
      <c r="F2343" s="55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</row>
    <row r="2344" spans="1:59" s="3" customFormat="1" x14ac:dyDescent="0.3">
      <c r="A2344" s="21"/>
      <c r="B2344" s="21"/>
      <c r="F2344" s="55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</row>
    <row r="2345" spans="1:59" s="3" customFormat="1" x14ac:dyDescent="0.3">
      <c r="A2345" s="21"/>
      <c r="B2345" s="21"/>
      <c r="F2345" s="55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</row>
    <row r="2346" spans="1:59" s="3" customFormat="1" x14ac:dyDescent="0.3">
      <c r="A2346" s="21"/>
      <c r="B2346" s="21"/>
      <c r="F2346" s="55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</row>
    <row r="2347" spans="1:59" s="3" customFormat="1" x14ac:dyDescent="0.3">
      <c r="A2347" s="21"/>
      <c r="B2347" s="21"/>
      <c r="F2347" s="55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</row>
    <row r="2348" spans="1:59" s="3" customFormat="1" x14ac:dyDescent="0.3">
      <c r="A2348" s="21"/>
      <c r="B2348" s="21"/>
      <c r="F2348" s="55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</row>
    <row r="2349" spans="1:59" s="3" customFormat="1" x14ac:dyDescent="0.3">
      <c r="A2349" s="21"/>
      <c r="B2349" s="21"/>
      <c r="F2349" s="55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</row>
    <row r="2350" spans="1:59" s="3" customFormat="1" x14ac:dyDescent="0.3">
      <c r="A2350" s="21"/>
      <c r="B2350" s="21"/>
      <c r="F2350" s="55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</row>
    <row r="2351" spans="1:59" s="3" customFormat="1" x14ac:dyDescent="0.3">
      <c r="A2351" s="21"/>
      <c r="B2351" s="21"/>
      <c r="F2351" s="55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</row>
    <row r="2352" spans="1:59" s="3" customFormat="1" x14ac:dyDescent="0.3">
      <c r="A2352" s="21"/>
      <c r="B2352" s="21"/>
      <c r="F2352" s="55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</row>
    <row r="2353" spans="1:59" s="3" customFormat="1" x14ac:dyDescent="0.3">
      <c r="A2353" s="21"/>
      <c r="B2353" s="21"/>
      <c r="F2353" s="55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</row>
    <row r="2354" spans="1:59" s="3" customFormat="1" x14ac:dyDescent="0.3">
      <c r="A2354" s="21"/>
      <c r="B2354" s="21"/>
      <c r="F2354" s="55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</row>
    <row r="2355" spans="1:59" s="3" customFormat="1" x14ac:dyDescent="0.3">
      <c r="A2355" s="21"/>
      <c r="B2355" s="21"/>
      <c r="F2355" s="55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</row>
    <row r="2356" spans="1:59" s="3" customFormat="1" x14ac:dyDescent="0.3">
      <c r="A2356" s="21"/>
      <c r="B2356" s="21"/>
      <c r="F2356" s="55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</row>
    <row r="2357" spans="1:59" s="3" customFormat="1" x14ac:dyDescent="0.3">
      <c r="A2357" s="21"/>
      <c r="B2357" s="21"/>
      <c r="F2357" s="55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</row>
    <row r="2358" spans="1:59" s="3" customFormat="1" x14ac:dyDescent="0.3">
      <c r="A2358" s="21"/>
      <c r="B2358" s="21"/>
      <c r="F2358" s="55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</row>
    <row r="2359" spans="1:59" s="3" customFormat="1" x14ac:dyDescent="0.3">
      <c r="A2359" s="21"/>
      <c r="B2359" s="21"/>
      <c r="F2359" s="55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</row>
    <row r="2360" spans="1:59" s="3" customFormat="1" x14ac:dyDescent="0.3">
      <c r="A2360" s="21"/>
      <c r="B2360" s="21"/>
      <c r="F2360" s="55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</row>
    <row r="2361" spans="1:59" s="3" customFormat="1" x14ac:dyDescent="0.3">
      <c r="A2361" s="21"/>
      <c r="B2361" s="21"/>
      <c r="F2361" s="55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</row>
    <row r="2362" spans="1:59" s="3" customFormat="1" x14ac:dyDescent="0.3">
      <c r="A2362" s="21"/>
      <c r="B2362" s="21"/>
      <c r="F2362" s="55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</row>
    <row r="2363" spans="1:59" s="3" customFormat="1" x14ac:dyDescent="0.3">
      <c r="A2363" s="21"/>
      <c r="B2363" s="21"/>
      <c r="F2363" s="55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</row>
    <row r="2364" spans="1:59" s="3" customFormat="1" x14ac:dyDescent="0.3">
      <c r="A2364" s="21"/>
      <c r="B2364" s="21"/>
      <c r="F2364" s="55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</row>
    <row r="2365" spans="1:59" s="3" customFormat="1" x14ac:dyDescent="0.3">
      <c r="A2365" s="21"/>
      <c r="B2365" s="21"/>
      <c r="F2365" s="55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</row>
    <row r="2366" spans="1:59" s="3" customFormat="1" x14ac:dyDescent="0.3">
      <c r="A2366" s="21"/>
      <c r="B2366" s="21"/>
      <c r="F2366" s="55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</row>
    <row r="2367" spans="1:59" s="3" customFormat="1" x14ac:dyDescent="0.3">
      <c r="A2367" s="21"/>
      <c r="B2367" s="21"/>
      <c r="F2367" s="55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</row>
    <row r="2368" spans="1:59" s="3" customFormat="1" x14ac:dyDescent="0.3">
      <c r="A2368" s="21"/>
      <c r="B2368" s="21"/>
      <c r="F2368" s="55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</row>
    <row r="2369" spans="1:59" s="3" customFormat="1" x14ac:dyDescent="0.3">
      <c r="A2369" s="21"/>
      <c r="B2369" s="21"/>
      <c r="F2369" s="55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</row>
    <row r="2370" spans="1:59" s="3" customFormat="1" x14ac:dyDescent="0.3">
      <c r="A2370" s="21"/>
      <c r="B2370" s="21"/>
      <c r="F2370" s="55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</row>
    <row r="2371" spans="1:59" s="3" customFormat="1" x14ac:dyDescent="0.3">
      <c r="A2371" s="21"/>
      <c r="B2371" s="21"/>
      <c r="F2371" s="55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</row>
    <row r="2372" spans="1:59" s="3" customFormat="1" x14ac:dyDescent="0.3">
      <c r="A2372" s="21"/>
      <c r="B2372" s="21"/>
      <c r="F2372" s="55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</row>
    <row r="2373" spans="1:59" s="3" customFormat="1" x14ac:dyDescent="0.3">
      <c r="A2373" s="21"/>
      <c r="B2373" s="21"/>
      <c r="F2373" s="55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</row>
    <row r="2374" spans="1:59" s="3" customFormat="1" x14ac:dyDescent="0.3">
      <c r="A2374" s="21"/>
      <c r="B2374" s="21"/>
      <c r="F2374" s="55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</row>
    <row r="2375" spans="1:59" s="3" customFormat="1" x14ac:dyDescent="0.3">
      <c r="A2375" s="21"/>
      <c r="B2375" s="21"/>
      <c r="F2375" s="55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</row>
    <row r="2376" spans="1:59" s="3" customFormat="1" x14ac:dyDescent="0.3">
      <c r="A2376" s="21"/>
      <c r="B2376" s="21"/>
      <c r="F2376" s="55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</row>
    <row r="2377" spans="1:59" s="3" customFormat="1" x14ac:dyDescent="0.3">
      <c r="A2377" s="21"/>
      <c r="B2377" s="21"/>
      <c r="F2377" s="55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</row>
    <row r="2378" spans="1:59" s="3" customFormat="1" x14ac:dyDescent="0.3">
      <c r="A2378" s="21"/>
      <c r="B2378" s="21"/>
      <c r="F2378" s="55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</row>
    <row r="2379" spans="1:59" s="3" customFormat="1" x14ac:dyDescent="0.3">
      <c r="A2379" s="21"/>
      <c r="B2379" s="21"/>
      <c r="F2379" s="55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</row>
    <row r="2380" spans="1:59" s="3" customFormat="1" x14ac:dyDescent="0.3">
      <c r="A2380" s="21"/>
      <c r="B2380" s="21"/>
      <c r="F2380" s="55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</row>
    <row r="2381" spans="1:59" s="3" customFormat="1" x14ac:dyDescent="0.3">
      <c r="A2381" s="21"/>
      <c r="B2381" s="21"/>
      <c r="F2381" s="55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</row>
    <row r="2382" spans="1:59" s="3" customFormat="1" x14ac:dyDescent="0.3">
      <c r="A2382" s="21"/>
      <c r="B2382" s="21"/>
      <c r="F2382" s="55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</row>
    <row r="2383" spans="1:59" s="3" customFormat="1" x14ac:dyDescent="0.3">
      <c r="A2383" s="21"/>
      <c r="B2383" s="21"/>
      <c r="F2383" s="55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</row>
    <row r="2384" spans="1:59" s="3" customFormat="1" x14ac:dyDescent="0.3">
      <c r="A2384" s="21"/>
      <c r="B2384" s="21"/>
      <c r="F2384" s="55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</row>
    <row r="2385" spans="1:59" s="3" customFormat="1" x14ac:dyDescent="0.3">
      <c r="A2385" s="21"/>
      <c r="B2385" s="21"/>
      <c r="F2385" s="55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</row>
    <row r="2386" spans="1:59" s="3" customFormat="1" x14ac:dyDescent="0.3">
      <c r="A2386" s="21"/>
      <c r="B2386" s="21"/>
      <c r="F2386" s="55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</row>
    <row r="2387" spans="1:59" s="3" customFormat="1" x14ac:dyDescent="0.3">
      <c r="A2387" s="21"/>
      <c r="B2387" s="21"/>
      <c r="F2387" s="55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</row>
    <row r="2388" spans="1:59" s="3" customFormat="1" x14ac:dyDescent="0.3">
      <c r="A2388" s="21"/>
      <c r="B2388" s="21"/>
      <c r="F2388" s="55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</row>
    <row r="2389" spans="1:59" s="3" customFormat="1" x14ac:dyDescent="0.3">
      <c r="A2389" s="21"/>
      <c r="B2389" s="21"/>
      <c r="F2389" s="55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</row>
    <row r="2390" spans="1:59" s="3" customFormat="1" x14ac:dyDescent="0.3">
      <c r="A2390" s="21"/>
      <c r="B2390" s="21"/>
      <c r="F2390" s="55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</row>
    <row r="2391" spans="1:59" s="3" customFormat="1" x14ac:dyDescent="0.3">
      <c r="A2391" s="21"/>
      <c r="B2391" s="21"/>
      <c r="F2391" s="55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</row>
    <row r="2392" spans="1:59" s="3" customFormat="1" x14ac:dyDescent="0.3">
      <c r="A2392" s="21"/>
      <c r="B2392" s="21"/>
      <c r="F2392" s="55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</row>
    <row r="2393" spans="1:59" s="3" customFormat="1" x14ac:dyDescent="0.3">
      <c r="A2393" s="21"/>
      <c r="B2393" s="21"/>
      <c r="F2393" s="55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</row>
    <row r="2394" spans="1:59" s="3" customFormat="1" x14ac:dyDescent="0.3">
      <c r="A2394" s="21"/>
      <c r="B2394" s="21"/>
      <c r="F2394" s="55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</row>
    <row r="2395" spans="1:59" s="3" customFormat="1" x14ac:dyDescent="0.3">
      <c r="A2395" s="21"/>
      <c r="B2395" s="21"/>
      <c r="F2395" s="55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</row>
    <row r="2396" spans="1:59" s="3" customFormat="1" x14ac:dyDescent="0.3">
      <c r="A2396" s="21"/>
      <c r="B2396" s="21"/>
      <c r="F2396" s="55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</row>
    <row r="2397" spans="1:59" s="3" customFormat="1" x14ac:dyDescent="0.3">
      <c r="A2397" s="21"/>
      <c r="B2397" s="21"/>
      <c r="F2397" s="55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</row>
    <row r="2398" spans="1:59" s="3" customFormat="1" x14ac:dyDescent="0.3">
      <c r="A2398" s="21"/>
      <c r="B2398" s="21"/>
      <c r="F2398" s="55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</row>
    <row r="2399" spans="1:59" s="3" customFormat="1" x14ac:dyDescent="0.3">
      <c r="A2399" s="21"/>
      <c r="B2399" s="21"/>
      <c r="F2399" s="55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</row>
    <row r="2400" spans="1:59" s="3" customFormat="1" x14ac:dyDescent="0.3">
      <c r="A2400" s="21"/>
      <c r="B2400" s="21"/>
      <c r="F2400" s="55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</row>
    <row r="2401" spans="1:59" s="3" customFormat="1" x14ac:dyDescent="0.3">
      <c r="A2401" s="21"/>
      <c r="B2401" s="21"/>
      <c r="F2401" s="55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</row>
    <row r="2402" spans="1:59" s="3" customFormat="1" x14ac:dyDescent="0.3">
      <c r="A2402" s="21"/>
      <c r="B2402" s="21"/>
      <c r="F2402" s="55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</row>
    <row r="2403" spans="1:59" s="3" customFormat="1" x14ac:dyDescent="0.3">
      <c r="A2403" s="21"/>
      <c r="B2403" s="21"/>
      <c r="F2403" s="55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</row>
    <row r="2404" spans="1:59" s="3" customFormat="1" x14ac:dyDescent="0.3">
      <c r="A2404" s="21"/>
      <c r="B2404" s="21"/>
      <c r="F2404" s="55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</row>
    <row r="2405" spans="1:59" s="3" customFormat="1" x14ac:dyDescent="0.3">
      <c r="A2405" s="21"/>
      <c r="B2405" s="21"/>
      <c r="F2405" s="55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</row>
    <row r="2406" spans="1:59" s="3" customFormat="1" x14ac:dyDescent="0.3">
      <c r="A2406" s="21"/>
      <c r="B2406" s="21"/>
      <c r="F2406" s="55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</row>
    <row r="2407" spans="1:59" s="3" customFormat="1" x14ac:dyDescent="0.3">
      <c r="A2407" s="21"/>
      <c r="B2407" s="21"/>
      <c r="F2407" s="55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</row>
    <row r="2408" spans="1:59" s="3" customFormat="1" x14ac:dyDescent="0.3">
      <c r="A2408" s="21"/>
      <c r="B2408" s="21"/>
      <c r="F2408" s="55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</row>
    <row r="2409" spans="1:59" s="3" customFormat="1" x14ac:dyDescent="0.3">
      <c r="A2409" s="21"/>
      <c r="B2409" s="21"/>
      <c r="F2409" s="55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</row>
    <row r="2410" spans="1:59" s="3" customFormat="1" x14ac:dyDescent="0.3">
      <c r="A2410" s="21"/>
      <c r="B2410" s="21"/>
      <c r="F2410" s="55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</row>
    <row r="2411" spans="1:59" s="3" customFormat="1" x14ac:dyDescent="0.3">
      <c r="A2411" s="21"/>
      <c r="B2411" s="21"/>
      <c r="F2411" s="55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</row>
    <row r="2412" spans="1:59" s="3" customFormat="1" x14ac:dyDescent="0.3">
      <c r="A2412" s="21"/>
      <c r="B2412" s="21"/>
      <c r="F2412" s="55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</row>
    <row r="2413" spans="1:59" s="3" customFormat="1" x14ac:dyDescent="0.3">
      <c r="A2413" s="21"/>
      <c r="B2413" s="21"/>
      <c r="F2413" s="55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</row>
    <row r="2414" spans="1:59" s="3" customFormat="1" x14ac:dyDescent="0.3">
      <c r="A2414" s="21"/>
      <c r="B2414" s="21"/>
      <c r="F2414" s="55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</row>
    <row r="2415" spans="1:59" s="3" customFormat="1" x14ac:dyDescent="0.3">
      <c r="A2415" s="21"/>
      <c r="B2415" s="21"/>
      <c r="F2415" s="55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</row>
    <row r="2416" spans="1:59" s="3" customFormat="1" x14ac:dyDescent="0.3">
      <c r="A2416" s="21"/>
      <c r="B2416" s="21"/>
      <c r="F2416" s="55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</row>
    <row r="2417" spans="1:59" s="3" customFormat="1" x14ac:dyDescent="0.3">
      <c r="A2417" s="21"/>
      <c r="B2417" s="21"/>
      <c r="F2417" s="55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</row>
    <row r="2418" spans="1:59" s="3" customFormat="1" x14ac:dyDescent="0.3">
      <c r="A2418" s="21"/>
      <c r="B2418" s="21"/>
      <c r="F2418" s="55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</row>
    <row r="2419" spans="1:59" s="3" customFormat="1" x14ac:dyDescent="0.3">
      <c r="A2419" s="21"/>
      <c r="B2419" s="21"/>
      <c r="F2419" s="55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</row>
    <row r="2420" spans="1:59" s="3" customFormat="1" x14ac:dyDescent="0.3">
      <c r="A2420" s="21"/>
      <c r="B2420" s="21"/>
      <c r="F2420" s="55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</row>
    <row r="2421" spans="1:59" s="3" customFormat="1" x14ac:dyDescent="0.3">
      <c r="A2421" s="21"/>
      <c r="B2421" s="21"/>
      <c r="F2421" s="55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</row>
    <row r="2422" spans="1:59" s="3" customFormat="1" x14ac:dyDescent="0.3">
      <c r="A2422" s="21"/>
      <c r="B2422" s="21"/>
      <c r="F2422" s="55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</row>
    <row r="2423" spans="1:59" s="3" customFormat="1" x14ac:dyDescent="0.3">
      <c r="A2423" s="21"/>
      <c r="B2423" s="21"/>
      <c r="F2423" s="55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</row>
    <row r="2424" spans="1:59" s="3" customFormat="1" x14ac:dyDescent="0.3">
      <c r="A2424" s="21"/>
      <c r="B2424" s="21"/>
      <c r="F2424" s="55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</row>
    <row r="2425" spans="1:59" s="3" customFormat="1" x14ac:dyDescent="0.3">
      <c r="A2425" s="21"/>
      <c r="B2425" s="21"/>
      <c r="F2425" s="55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</row>
    <row r="2426" spans="1:59" s="3" customFormat="1" x14ac:dyDescent="0.3">
      <c r="A2426" s="21"/>
      <c r="B2426" s="21"/>
      <c r="F2426" s="55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</row>
    <row r="2427" spans="1:59" s="3" customFormat="1" x14ac:dyDescent="0.3">
      <c r="A2427" s="21"/>
      <c r="B2427" s="21"/>
      <c r="F2427" s="55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</row>
    <row r="2428" spans="1:59" s="3" customFormat="1" x14ac:dyDescent="0.3">
      <c r="A2428" s="21"/>
      <c r="B2428" s="21"/>
      <c r="F2428" s="55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</row>
    <row r="2429" spans="1:59" s="3" customFormat="1" x14ac:dyDescent="0.3">
      <c r="A2429" s="21"/>
      <c r="B2429" s="21"/>
      <c r="F2429" s="55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</row>
    <row r="2430" spans="1:59" s="3" customFormat="1" x14ac:dyDescent="0.3">
      <c r="A2430" s="21"/>
      <c r="B2430" s="21"/>
      <c r="F2430" s="55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</row>
    <row r="2431" spans="1:59" s="3" customFormat="1" x14ac:dyDescent="0.3">
      <c r="A2431" s="21"/>
      <c r="B2431" s="21"/>
      <c r="F2431" s="55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</row>
    <row r="2432" spans="1:59" s="3" customFormat="1" x14ac:dyDescent="0.3">
      <c r="A2432" s="21"/>
      <c r="B2432" s="21"/>
      <c r="F2432" s="55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</row>
    <row r="2433" spans="1:59" s="3" customFormat="1" x14ac:dyDescent="0.3">
      <c r="A2433" s="21"/>
      <c r="B2433" s="21"/>
      <c r="F2433" s="55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</row>
    <row r="2434" spans="1:59" s="3" customFormat="1" x14ac:dyDescent="0.3">
      <c r="A2434" s="21"/>
      <c r="B2434" s="21"/>
      <c r="F2434" s="55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</row>
    <row r="2435" spans="1:59" s="3" customFormat="1" x14ac:dyDescent="0.3">
      <c r="A2435" s="21"/>
      <c r="B2435" s="21"/>
      <c r="F2435" s="55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</row>
    <row r="2436" spans="1:59" s="3" customFormat="1" x14ac:dyDescent="0.3">
      <c r="A2436" s="21"/>
      <c r="B2436" s="21"/>
      <c r="F2436" s="55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</row>
    <row r="2437" spans="1:59" s="3" customFormat="1" x14ac:dyDescent="0.3">
      <c r="A2437" s="21"/>
      <c r="B2437" s="21"/>
      <c r="F2437" s="55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</row>
    <row r="2438" spans="1:59" s="3" customFormat="1" x14ac:dyDescent="0.3">
      <c r="A2438" s="21"/>
      <c r="B2438" s="21"/>
      <c r="F2438" s="55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</row>
    <row r="2439" spans="1:59" s="3" customFormat="1" x14ac:dyDescent="0.3">
      <c r="A2439" s="21"/>
      <c r="B2439" s="21"/>
      <c r="F2439" s="55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</row>
    <row r="2440" spans="1:59" s="3" customFormat="1" x14ac:dyDescent="0.3">
      <c r="A2440" s="21"/>
      <c r="B2440" s="21"/>
      <c r="F2440" s="55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</row>
    <row r="2441" spans="1:59" s="3" customFormat="1" x14ac:dyDescent="0.3">
      <c r="A2441" s="21"/>
      <c r="B2441" s="21"/>
      <c r="F2441" s="55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</row>
    <row r="2442" spans="1:59" s="3" customFormat="1" x14ac:dyDescent="0.3">
      <c r="A2442" s="21"/>
      <c r="B2442" s="21"/>
      <c r="F2442" s="55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</row>
    <row r="2443" spans="1:59" s="3" customFormat="1" x14ac:dyDescent="0.3">
      <c r="A2443" s="21"/>
      <c r="B2443" s="21"/>
      <c r="F2443" s="55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</row>
    <row r="2444" spans="1:59" s="3" customFormat="1" x14ac:dyDescent="0.3">
      <c r="A2444" s="21"/>
      <c r="B2444" s="21"/>
      <c r="F2444" s="55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</row>
    <row r="2445" spans="1:59" s="3" customFormat="1" x14ac:dyDescent="0.3">
      <c r="A2445" s="21"/>
      <c r="B2445" s="21"/>
      <c r="F2445" s="55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</row>
    <row r="2446" spans="1:59" s="3" customFormat="1" x14ac:dyDescent="0.3">
      <c r="A2446" s="21"/>
      <c r="B2446" s="21"/>
      <c r="F2446" s="55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</row>
    <row r="2447" spans="1:59" s="3" customFormat="1" x14ac:dyDescent="0.3">
      <c r="A2447" s="21"/>
      <c r="B2447" s="21"/>
      <c r="F2447" s="55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</row>
    <row r="2448" spans="1:59" s="3" customFormat="1" x14ac:dyDescent="0.3">
      <c r="A2448" s="21"/>
      <c r="B2448" s="21"/>
      <c r="F2448" s="55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</row>
    <row r="2449" spans="1:59" s="3" customFormat="1" x14ac:dyDescent="0.3">
      <c r="A2449" s="21"/>
      <c r="B2449" s="21"/>
      <c r="F2449" s="55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</row>
    <row r="2450" spans="1:59" s="3" customFormat="1" x14ac:dyDescent="0.3">
      <c r="A2450" s="21"/>
      <c r="B2450" s="21"/>
      <c r="F2450" s="55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</row>
    <row r="2451" spans="1:59" s="3" customFormat="1" x14ac:dyDescent="0.3">
      <c r="A2451" s="21"/>
      <c r="B2451" s="21"/>
      <c r="F2451" s="55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</row>
    <row r="2452" spans="1:59" s="3" customFormat="1" x14ac:dyDescent="0.3">
      <c r="A2452" s="21"/>
      <c r="B2452" s="21"/>
      <c r="F2452" s="55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</row>
    <row r="2453" spans="1:59" s="3" customFormat="1" x14ac:dyDescent="0.3">
      <c r="A2453" s="21"/>
      <c r="B2453" s="21"/>
      <c r="F2453" s="55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</row>
    <row r="2454" spans="1:59" s="3" customFormat="1" x14ac:dyDescent="0.3">
      <c r="A2454" s="21"/>
      <c r="B2454" s="21"/>
      <c r="F2454" s="55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</row>
    <row r="2455" spans="1:59" s="3" customFormat="1" x14ac:dyDescent="0.3">
      <c r="A2455" s="21"/>
      <c r="B2455" s="21"/>
      <c r="F2455" s="55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</row>
    <row r="2456" spans="1:59" s="3" customFormat="1" x14ac:dyDescent="0.3">
      <c r="A2456" s="21"/>
      <c r="B2456" s="21"/>
      <c r="F2456" s="55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</row>
    <row r="2457" spans="1:59" s="3" customFormat="1" x14ac:dyDescent="0.3">
      <c r="A2457" s="21"/>
      <c r="B2457" s="21"/>
      <c r="F2457" s="55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</row>
    <row r="2458" spans="1:59" s="3" customFormat="1" x14ac:dyDescent="0.3">
      <c r="A2458" s="21"/>
      <c r="B2458" s="21"/>
      <c r="F2458" s="55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</row>
    <row r="2459" spans="1:59" s="3" customFormat="1" x14ac:dyDescent="0.3">
      <c r="A2459" s="21"/>
      <c r="B2459" s="21"/>
      <c r="F2459" s="55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</row>
    <row r="2460" spans="1:59" s="3" customFormat="1" x14ac:dyDescent="0.3">
      <c r="A2460" s="21"/>
      <c r="B2460" s="21"/>
      <c r="F2460" s="55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</row>
    <row r="2461" spans="1:59" s="3" customFormat="1" x14ac:dyDescent="0.3">
      <c r="A2461" s="21"/>
      <c r="B2461" s="21"/>
      <c r="F2461" s="55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</row>
    <row r="2462" spans="1:59" s="3" customFormat="1" x14ac:dyDescent="0.3">
      <c r="A2462" s="21"/>
      <c r="B2462" s="21"/>
      <c r="F2462" s="55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</row>
    <row r="2463" spans="1:59" s="3" customFormat="1" x14ac:dyDescent="0.3">
      <c r="A2463" s="21"/>
      <c r="B2463" s="21"/>
      <c r="F2463" s="55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</row>
    <row r="2464" spans="1:59" s="3" customFormat="1" x14ac:dyDescent="0.3">
      <c r="A2464" s="21"/>
      <c r="B2464" s="21"/>
      <c r="F2464" s="55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</row>
    <row r="2465" spans="1:59" s="3" customFormat="1" x14ac:dyDescent="0.3">
      <c r="A2465" s="21"/>
      <c r="B2465" s="21"/>
      <c r="F2465" s="55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</row>
    <row r="2466" spans="1:59" s="3" customFormat="1" x14ac:dyDescent="0.3">
      <c r="A2466" s="21"/>
      <c r="B2466" s="21"/>
      <c r="F2466" s="55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</row>
    <row r="2467" spans="1:59" s="3" customFormat="1" x14ac:dyDescent="0.3">
      <c r="A2467" s="21"/>
      <c r="B2467" s="21"/>
      <c r="F2467" s="55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</row>
    <row r="2468" spans="1:59" s="3" customFormat="1" x14ac:dyDescent="0.3">
      <c r="A2468" s="21"/>
      <c r="B2468" s="21"/>
      <c r="F2468" s="55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</row>
    <row r="2469" spans="1:59" s="3" customFormat="1" x14ac:dyDescent="0.3">
      <c r="A2469" s="21"/>
      <c r="B2469" s="21"/>
      <c r="F2469" s="55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</row>
    <row r="2470" spans="1:59" s="3" customFormat="1" x14ac:dyDescent="0.3">
      <c r="A2470" s="21"/>
      <c r="B2470" s="21"/>
      <c r="F2470" s="55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</row>
    <row r="2471" spans="1:59" s="3" customFormat="1" x14ac:dyDescent="0.3">
      <c r="A2471" s="21"/>
      <c r="B2471" s="21"/>
      <c r="F2471" s="55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</row>
    <row r="2472" spans="1:59" s="3" customFormat="1" x14ac:dyDescent="0.3">
      <c r="A2472" s="21"/>
      <c r="B2472" s="21"/>
      <c r="F2472" s="55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</row>
    <row r="2473" spans="1:59" s="3" customFormat="1" x14ac:dyDescent="0.3">
      <c r="A2473" s="21"/>
      <c r="B2473" s="21"/>
      <c r="F2473" s="55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</row>
    <row r="2474" spans="1:59" s="3" customFormat="1" x14ac:dyDescent="0.3">
      <c r="A2474" s="21"/>
      <c r="B2474" s="21"/>
      <c r="F2474" s="55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</row>
    <row r="2475" spans="1:59" s="3" customFormat="1" x14ac:dyDescent="0.3">
      <c r="A2475" s="21"/>
      <c r="B2475" s="21"/>
      <c r="F2475" s="55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</row>
    <row r="2476" spans="1:59" s="3" customFormat="1" x14ac:dyDescent="0.3">
      <c r="A2476" s="21"/>
      <c r="B2476" s="21"/>
      <c r="F2476" s="55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</row>
    <row r="2477" spans="1:59" s="3" customFormat="1" x14ac:dyDescent="0.3">
      <c r="A2477" s="21"/>
      <c r="B2477" s="21"/>
      <c r="F2477" s="55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</row>
    <row r="2478" spans="1:59" s="3" customFormat="1" x14ac:dyDescent="0.3">
      <c r="A2478" s="21"/>
      <c r="B2478" s="21"/>
      <c r="F2478" s="55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</row>
    <row r="2479" spans="1:59" s="3" customFormat="1" x14ac:dyDescent="0.3">
      <c r="A2479" s="21"/>
      <c r="B2479" s="21"/>
      <c r="F2479" s="55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</row>
    <row r="2480" spans="1:59" s="3" customFormat="1" x14ac:dyDescent="0.3">
      <c r="A2480" s="21"/>
      <c r="B2480" s="21"/>
      <c r="F2480" s="55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</row>
    <row r="2481" spans="1:59" s="3" customFormat="1" x14ac:dyDescent="0.3">
      <c r="A2481" s="21"/>
      <c r="B2481" s="21"/>
      <c r="F2481" s="55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</row>
    <row r="2482" spans="1:59" s="3" customFormat="1" x14ac:dyDescent="0.3">
      <c r="A2482" s="21"/>
      <c r="B2482" s="21"/>
      <c r="F2482" s="55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</row>
    <row r="2483" spans="1:59" s="3" customFormat="1" x14ac:dyDescent="0.3">
      <c r="A2483" s="21"/>
      <c r="B2483" s="21"/>
      <c r="F2483" s="55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</row>
    <row r="2484" spans="1:59" s="3" customFormat="1" x14ac:dyDescent="0.3">
      <c r="A2484" s="21"/>
      <c r="B2484" s="21"/>
      <c r="F2484" s="55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</row>
    <row r="2485" spans="1:59" s="3" customFormat="1" x14ac:dyDescent="0.3">
      <c r="A2485" s="21"/>
      <c r="B2485" s="21"/>
      <c r="F2485" s="55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</row>
    <row r="2486" spans="1:59" s="3" customFormat="1" x14ac:dyDescent="0.3">
      <c r="A2486" s="21"/>
      <c r="B2486" s="21"/>
      <c r="F2486" s="55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</row>
    <row r="2487" spans="1:59" s="3" customFormat="1" x14ac:dyDescent="0.3">
      <c r="A2487" s="21"/>
      <c r="B2487" s="21"/>
      <c r="F2487" s="55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</row>
    <row r="2488" spans="1:59" s="3" customFormat="1" x14ac:dyDescent="0.3">
      <c r="A2488" s="21"/>
      <c r="B2488" s="21"/>
      <c r="F2488" s="55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</row>
    <row r="2489" spans="1:59" s="3" customFormat="1" x14ac:dyDescent="0.3">
      <c r="A2489" s="21"/>
      <c r="B2489" s="21"/>
      <c r="F2489" s="55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</row>
    <row r="2490" spans="1:59" s="3" customFormat="1" x14ac:dyDescent="0.3">
      <c r="A2490" s="21"/>
      <c r="B2490" s="21"/>
      <c r="F2490" s="55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</row>
    <row r="2491" spans="1:59" s="3" customFormat="1" x14ac:dyDescent="0.3">
      <c r="A2491" s="21"/>
      <c r="B2491" s="21"/>
      <c r="F2491" s="55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</row>
    <row r="2492" spans="1:59" s="3" customFormat="1" x14ac:dyDescent="0.3">
      <c r="A2492" s="21"/>
      <c r="B2492" s="21"/>
      <c r="F2492" s="55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</row>
    <row r="2493" spans="1:59" s="3" customFormat="1" x14ac:dyDescent="0.3">
      <c r="A2493" s="21"/>
      <c r="B2493" s="21"/>
      <c r="F2493" s="55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</row>
    <row r="2494" spans="1:59" s="3" customFormat="1" x14ac:dyDescent="0.3">
      <c r="A2494" s="21"/>
      <c r="B2494" s="21"/>
      <c r="F2494" s="55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</row>
    <row r="2495" spans="1:59" s="3" customFormat="1" x14ac:dyDescent="0.3">
      <c r="A2495" s="21"/>
      <c r="B2495" s="21"/>
      <c r="F2495" s="55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</row>
    <row r="2496" spans="1:59" s="3" customFormat="1" x14ac:dyDescent="0.3">
      <c r="A2496" s="21"/>
      <c r="B2496" s="21"/>
      <c r="F2496" s="55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</row>
    <row r="2497" spans="1:59" s="3" customFormat="1" x14ac:dyDescent="0.3">
      <c r="A2497" s="21"/>
      <c r="B2497" s="21"/>
      <c r="F2497" s="55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</row>
    <row r="2498" spans="1:59" s="3" customFormat="1" x14ac:dyDescent="0.3">
      <c r="A2498" s="21"/>
      <c r="B2498" s="21"/>
      <c r="F2498" s="55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</row>
    <row r="2499" spans="1:59" s="3" customFormat="1" x14ac:dyDescent="0.3">
      <c r="A2499" s="21"/>
      <c r="B2499" s="21"/>
      <c r="F2499" s="55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</row>
    <row r="2500" spans="1:59" s="3" customFormat="1" x14ac:dyDescent="0.3">
      <c r="A2500" s="21"/>
      <c r="B2500" s="21"/>
      <c r="F2500" s="55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</row>
    <row r="2501" spans="1:59" s="3" customFormat="1" x14ac:dyDescent="0.3">
      <c r="A2501" s="21"/>
      <c r="B2501" s="21"/>
      <c r="F2501" s="55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</row>
    <row r="2502" spans="1:59" s="3" customFormat="1" x14ac:dyDescent="0.3">
      <c r="A2502" s="21"/>
      <c r="B2502" s="21"/>
      <c r="F2502" s="55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</row>
    <row r="2503" spans="1:59" s="3" customFormat="1" x14ac:dyDescent="0.3">
      <c r="A2503" s="21"/>
      <c r="B2503" s="21"/>
      <c r="F2503" s="55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</row>
    <row r="2504" spans="1:59" s="3" customFormat="1" x14ac:dyDescent="0.3">
      <c r="A2504" s="21"/>
      <c r="B2504" s="21"/>
      <c r="F2504" s="55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</row>
    <row r="2505" spans="1:59" s="3" customFormat="1" x14ac:dyDescent="0.3">
      <c r="A2505" s="21"/>
      <c r="B2505" s="21"/>
      <c r="F2505" s="55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</row>
    <row r="2506" spans="1:59" s="3" customFormat="1" x14ac:dyDescent="0.3">
      <c r="A2506" s="21"/>
      <c r="B2506" s="21"/>
      <c r="F2506" s="55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</row>
    <row r="2507" spans="1:59" s="3" customFormat="1" x14ac:dyDescent="0.3">
      <c r="A2507" s="21"/>
      <c r="B2507" s="21"/>
      <c r="F2507" s="55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</row>
    <row r="2508" spans="1:59" s="3" customFormat="1" x14ac:dyDescent="0.3">
      <c r="A2508" s="21"/>
      <c r="B2508" s="21"/>
      <c r="F2508" s="55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</row>
    <row r="2509" spans="1:59" s="3" customFormat="1" x14ac:dyDescent="0.3">
      <c r="A2509" s="21"/>
      <c r="B2509" s="21"/>
      <c r="F2509" s="55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</row>
    <row r="2510" spans="1:59" s="3" customFormat="1" x14ac:dyDescent="0.3">
      <c r="A2510" s="21"/>
      <c r="B2510" s="21"/>
      <c r="F2510" s="55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</row>
    <row r="2511" spans="1:59" s="3" customFormat="1" x14ac:dyDescent="0.3">
      <c r="A2511" s="21"/>
      <c r="B2511" s="21"/>
      <c r="F2511" s="55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</row>
    <row r="2512" spans="1:59" s="3" customFormat="1" x14ac:dyDescent="0.3">
      <c r="A2512" s="21"/>
      <c r="B2512" s="21"/>
      <c r="F2512" s="55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</row>
    <row r="2513" spans="1:59" s="3" customFormat="1" x14ac:dyDescent="0.3">
      <c r="A2513" s="21"/>
      <c r="B2513" s="21"/>
      <c r="F2513" s="55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</row>
    <row r="2514" spans="1:59" s="3" customFormat="1" x14ac:dyDescent="0.3">
      <c r="A2514" s="21"/>
      <c r="B2514" s="21"/>
      <c r="F2514" s="55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</row>
    <row r="2515" spans="1:59" s="3" customFormat="1" x14ac:dyDescent="0.3">
      <c r="A2515" s="21"/>
      <c r="B2515" s="21"/>
      <c r="F2515" s="55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</row>
    <row r="2516" spans="1:59" s="3" customFormat="1" x14ac:dyDescent="0.3">
      <c r="A2516" s="21"/>
      <c r="B2516" s="21"/>
      <c r="F2516" s="55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</row>
    <row r="2517" spans="1:59" s="3" customFormat="1" x14ac:dyDescent="0.3">
      <c r="A2517" s="21"/>
      <c r="B2517" s="21"/>
      <c r="F2517" s="55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</row>
    <row r="2518" spans="1:59" s="3" customFormat="1" x14ac:dyDescent="0.3">
      <c r="A2518" s="21"/>
      <c r="B2518" s="21"/>
      <c r="F2518" s="55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</row>
    <row r="2519" spans="1:59" s="3" customFormat="1" x14ac:dyDescent="0.3">
      <c r="A2519" s="21"/>
      <c r="B2519" s="21"/>
      <c r="F2519" s="55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</row>
    <row r="2520" spans="1:59" s="3" customFormat="1" x14ac:dyDescent="0.3">
      <c r="A2520" s="21"/>
      <c r="B2520" s="21"/>
      <c r="F2520" s="55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</row>
    <row r="2521" spans="1:59" s="3" customFormat="1" x14ac:dyDescent="0.3">
      <c r="A2521" s="21"/>
      <c r="B2521" s="21"/>
      <c r="F2521" s="55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</row>
    <row r="2522" spans="1:59" s="3" customFormat="1" x14ac:dyDescent="0.3">
      <c r="A2522" s="21"/>
      <c r="B2522" s="21"/>
      <c r="F2522" s="55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</row>
    <row r="2523" spans="1:59" s="3" customFormat="1" x14ac:dyDescent="0.3">
      <c r="A2523" s="21"/>
      <c r="B2523" s="21"/>
      <c r="F2523" s="55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</row>
    <row r="2524" spans="1:59" s="3" customFormat="1" x14ac:dyDescent="0.3">
      <c r="A2524" s="21"/>
      <c r="B2524" s="21"/>
      <c r="F2524" s="55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</row>
    <row r="2525" spans="1:59" s="3" customFormat="1" x14ac:dyDescent="0.3">
      <c r="A2525" s="21"/>
      <c r="B2525" s="21"/>
      <c r="F2525" s="55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</row>
    <row r="2526" spans="1:59" s="3" customFormat="1" x14ac:dyDescent="0.3">
      <c r="A2526" s="21"/>
      <c r="B2526" s="21"/>
      <c r="F2526" s="55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</row>
    <row r="2527" spans="1:59" s="3" customFormat="1" x14ac:dyDescent="0.3">
      <c r="A2527" s="21"/>
      <c r="B2527" s="21"/>
      <c r="F2527" s="55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</row>
    <row r="2528" spans="1:59" s="3" customFormat="1" x14ac:dyDescent="0.3">
      <c r="A2528" s="21"/>
      <c r="B2528" s="21"/>
      <c r="F2528" s="55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</row>
    <row r="2529" spans="1:59" s="3" customFormat="1" x14ac:dyDescent="0.3">
      <c r="A2529" s="21"/>
      <c r="B2529" s="21"/>
      <c r="F2529" s="55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</row>
    <row r="2530" spans="1:59" s="3" customFormat="1" x14ac:dyDescent="0.3">
      <c r="A2530" s="21"/>
      <c r="B2530" s="21"/>
      <c r="F2530" s="55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</row>
    <row r="2531" spans="1:59" s="3" customFormat="1" x14ac:dyDescent="0.3">
      <c r="A2531" s="21"/>
      <c r="B2531" s="21"/>
      <c r="F2531" s="55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</row>
    <row r="2532" spans="1:59" s="3" customFormat="1" x14ac:dyDescent="0.3">
      <c r="A2532" s="21"/>
      <c r="B2532" s="21"/>
      <c r="F2532" s="55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</row>
    <row r="2533" spans="1:59" s="3" customFormat="1" x14ac:dyDescent="0.3">
      <c r="A2533" s="21"/>
      <c r="B2533" s="21"/>
      <c r="F2533" s="55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</row>
    <row r="2534" spans="1:59" s="3" customFormat="1" x14ac:dyDescent="0.3">
      <c r="A2534" s="21"/>
      <c r="B2534" s="21"/>
      <c r="F2534" s="55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</row>
    <row r="2535" spans="1:59" s="3" customFormat="1" x14ac:dyDescent="0.3">
      <c r="A2535" s="21"/>
      <c r="B2535" s="21"/>
      <c r="F2535" s="55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</row>
    <row r="2536" spans="1:59" s="3" customFormat="1" x14ac:dyDescent="0.3">
      <c r="A2536" s="21"/>
      <c r="B2536" s="21"/>
      <c r="F2536" s="55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</row>
    <row r="2537" spans="1:59" s="3" customFormat="1" x14ac:dyDescent="0.3">
      <c r="A2537" s="21"/>
      <c r="B2537" s="21"/>
      <c r="F2537" s="55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</row>
    <row r="2538" spans="1:59" s="3" customFormat="1" x14ac:dyDescent="0.3">
      <c r="A2538" s="21"/>
      <c r="B2538" s="21"/>
      <c r="F2538" s="55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</row>
    <row r="2539" spans="1:59" s="3" customFormat="1" x14ac:dyDescent="0.3">
      <c r="A2539" s="21"/>
      <c r="B2539" s="21"/>
      <c r="F2539" s="55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</row>
    <row r="2540" spans="1:59" s="3" customFormat="1" x14ac:dyDescent="0.3">
      <c r="A2540" s="21"/>
      <c r="B2540" s="21"/>
      <c r="F2540" s="55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</row>
    <row r="2541" spans="1:59" s="3" customFormat="1" x14ac:dyDescent="0.3">
      <c r="A2541" s="21"/>
      <c r="B2541" s="21"/>
      <c r="F2541" s="55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</row>
    <row r="2542" spans="1:59" s="3" customFormat="1" x14ac:dyDescent="0.3">
      <c r="A2542" s="21"/>
      <c r="B2542" s="21"/>
      <c r="F2542" s="55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</row>
    <row r="2543" spans="1:59" s="3" customFormat="1" x14ac:dyDescent="0.3">
      <c r="A2543" s="21"/>
      <c r="B2543" s="21"/>
      <c r="F2543" s="55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</row>
    <row r="2544" spans="1:59" s="3" customFormat="1" x14ac:dyDescent="0.3">
      <c r="A2544" s="21"/>
      <c r="B2544" s="21"/>
      <c r="F2544" s="55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</row>
    <row r="2545" spans="1:59" s="3" customFormat="1" x14ac:dyDescent="0.3">
      <c r="A2545" s="21"/>
      <c r="B2545" s="21"/>
      <c r="F2545" s="55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</row>
    <row r="2546" spans="1:59" s="3" customFormat="1" x14ac:dyDescent="0.3">
      <c r="A2546" s="21"/>
      <c r="B2546" s="21"/>
      <c r="F2546" s="55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</row>
    <row r="2547" spans="1:59" s="3" customFormat="1" x14ac:dyDescent="0.3">
      <c r="A2547" s="21"/>
      <c r="B2547" s="21"/>
      <c r="F2547" s="55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</row>
    <row r="2548" spans="1:59" s="3" customFormat="1" x14ac:dyDescent="0.3">
      <c r="A2548" s="21"/>
      <c r="B2548" s="21"/>
      <c r="F2548" s="55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</row>
    <row r="2549" spans="1:59" s="3" customFormat="1" x14ac:dyDescent="0.3">
      <c r="A2549" s="21"/>
      <c r="B2549" s="21"/>
      <c r="F2549" s="55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</row>
    <row r="2550" spans="1:59" s="3" customFormat="1" x14ac:dyDescent="0.3">
      <c r="A2550" s="21"/>
      <c r="B2550" s="21"/>
      <c r="F2550" s="55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</row>
    <row r="2551" spans="1:59" s="3" customFormat="1" x14ac:dyDescent="0.3">
      <c r="A2551" s="21"/>
      <c r="B2551" s="21"/>
      <c r="F2551" s="55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</row>
    <row r="2552" spans="1:59" s="3" customFormat="1" x14ac:dyDescent="0.3">
      <c r="A2552" s="21"/>
      <c r="B2552" s="21"/>
      <c r="F2552" s="55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</row>
    <row r="2553" spans="1:59" s="3" customFormat="1" x14ac:dyDescent="0.3">
      <c r="A2553" s="21"/>
      <c r="B2553" s="21"/>
      <c r="F2553" s="55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</row>
    <row r="2554" spans="1:59" s="3" customFormat="1" x14ac:dyDescent="0.3">
      <c r="A2554" s="21"/>
      <c r="B2554" s="21"/>
      <c r="F2554" s="55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</row>
    <row r="2555" spans="1:59" s="3" customFormat="1" x14ac:dyDescent="0.3">
      <c r="A2555" s="21"/>
      <c r="B2555" s="21"/>
      <c r="F2555" s="55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</row>
    <row r="2556" spans="1:59" s="3" customFormat="1" x14ac:dyDescent="0.3">
      <c r="A2556" s="21"/>
      <c r="B2556" s="21"/>
      <c r="F2556" s="55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</row>
    <row r="2557" spans="1:59" s="3" customFormat="1" x14ac:dyDescent="0.3">
      <c r="A2557" s="21"/>
      <c r="B2557" s="21"/>
      <c r="F2557" s="55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</row>
    <row r="2558" spans="1:59" s="3" customFormat="1" x14ac:dyDescent="0.3">
      <c r="A2558" s="21"/>
      <c r="B2558" s="21"/>
      <c r="F2558" s="55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</row>
    <row r="2559" spans="1:59" s="3" customFormat="1" x14ac:dyDescent="0.3">
      <c r="A2559" s="21"/>
      <c r="B2559" s="21"/>
      <c r="F2559" s="55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</row>
    <row r="2560" spans="1:59" s="3" customFormat="1" x14ac:dyDescent="0.3">
      <c r="A2560" s="21"/>
      <c r="B2560" s="21"/>
      <c r="F2560" s="55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</row>
    <row r="2561" spans="1:59" s="3" customFormat="1" x14ac:dyDescent="0.3">
      <c r="A2561" s="21"/>
      <c r="B2561" s="21"/>
      <c r="F2561" s="55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</row>
    <row r="2562" spans="1:59" s="3" customFormat="1" x14ac:dyDescent="0.3">
      <c r="A2562" s="21"/>
      <c r="B2562" s="21"/>
      <c r="F2562" s="55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</row>
    <row r="2563" spans="1:59" s="3" customFormat="1" x14ac:dyDescent="0.3">
      <c r="A2563" s="21"/>
      <c r="B2563" s="21"/>
      <c r="F2563" s="55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</row>
    <row r="2564" spans="1:59" s="3" customFormat="1" x14ac:dyDescent="0.3">
      <c r="A2564" s="21"/>
      <c r="B2564" s="21"/>
      <c r="F2564" s="55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</row>
    <row r="2565" spans="1:59" s="3" customFormat="1" x14ac:dyDescent="0.3">
      <c r="A2565" s="21"/>
      <c r="B2565" s="21"/>
      <c r="F2565" s="55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</row>
    <row r="2566" spans="1:59" s="3" customFormat="1" x14ac:dyDescent="0.3">
      <c r="A2566" s="21"/>
      <c r="B2566" s="21"/>
      <c r="F2566" s="55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</row>
    <row r="2567" spans="1:59" s="3" customFormat="1" x14ac:dyDescent="0.3">
      <c r="A2567" s="21"/>
      <c r="B2567" s="21"/>
      <c r="F2567" s="55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</row>
    <row r="2568" spans="1:59" s="3" customFormat="1" x14ac:dyDescent="0.3">
      <c r="A2568" s="21"/>
      <c r="B2568" s="21"/>
      <c r="F2568" s="55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</row>
    <row r="2569" spans="1:59" s="3" customFormat="1" x14ac:dyDescent="0.3">
      <c r="A2569" s="21"/>
      <c r="B2569" s="21"/>
      <c r="F2569" s="55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</row>
    <row r="2570" spans="1:59" s="3" customFormat="1" x14ac:dyDescent="0.3">
      <c r="A2570" s="21"/>
      <c r="B2570" s="21"/>
      <c r="F2570" s="55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</row>
    <row r="2571" spans="1:59" s="3" customFormat="1" x14ac:dyDescent="0.3">
      <c r="A2571" s="21"/>
      <c r="B2571" s="21"/>
      <c r="F2571" s="55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</row>
    <row r="2572" spans="1:59" s="3" customFormat="1" x14ac:dyDescent="0.3">
      <c r="A2572" s="21"/>
      <c r="B2572" s="21"/>
      <c r="F2572" s="55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</row>
    <row r="2573" spans="1:59" s="3" customFormat="1" x14ac:dyDescent="0.3">
      <c r="A2573" s="21"/>
      <c r="B2573" s="21"/>
      <c r="F2573" s="55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</row>
    <row r="2574" spans="1:59" s="3" customFormat="1" x14ac:dyDescent="0.3">
      <c r="A2574" s="21"/>
      <c r="B2574" s="21"/>
      <c r="F2574" s="55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</row>
    <row r="2575" spans="1:59" s="3" customFormat="1" x14ac:dyDescent="0.3">
      <c r="A2575" s="21"/>
      <c r="B2575" s="21"/>
      <c r="F2575" s="55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</row>
    <row r="2576" spans="1:59" s="3" customFormat="1" x14ac:dyDescent="0.3">
      <c r="A2576" s="21"/>
      <c r="B2576" s="21"/>
      <c r="F2576" s="55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</row>
    <row r="2577" spans="1:59" s="3" customFormat="1" x14ac:dyDescent="0.3">
      <c r="A2577" s="21"/>
      <c r="B2577" s="21"/>
      <c r="F2577" s="55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</row>
    <row r="2578" spans="1:59" s="3" customFormat="1" x14ac:dyDescent="0.3">
      <c r="A2578" s="21"/>
      <c r="B2578" s="21"/>
      <c r="F2578" s="55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</row>
    <row r="2579" spans="1:59" s="3" customFormat="1" x14ac:dyDescent="0.3">
      <c r="A2579" s="21"/>
      <c r="B2579" s="21"/>
      <c r="F2579" s="55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</row>
    <row r="2580" spans="1:59" s="3" customFormat="1" x14ac:dyDescent="0.3">
      <c r="A2580" s="21"/>
      <c r="B2580" s="21"/>
      <c r="F2580" s="55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</row>
    <row r="2581" spans="1:59" s="3" customFormat="1" x14ac:dyDescent="0.3">
      <c r="A2581" s="21"/>
      <c r="B2581" s="21"/>
      <c r="F2581" s="55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</row>
    <row r="2582" spans="1:59" s="3" customFormat="1" x14ac:dyDescent="0.3">
      <c r="A2582" s="21"/>
      <c r="B2582" s="21"/>
      <c r="F2582" s="55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</row>
    <row r="2583" spans="1:59" s="3" customFormat="1" x14ac:dyDescent="0.3">
      <c r="A2583" s="21"/>
      <c r="B2583" s="21"/>
      <c r="F2583" s="55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</row>
    <row r="2584" spans="1:59" s="3" customFormat="1" x14ac:dyDescent="0.3">
      <c r="A2584" s="21"/>
      <c r="B2584" s="21"/>
      <c r="F2584" s="55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</row>
    <row r="2585" spans="1:59" s="3" customFormat="1" x14ac:dyDescent="0.3">
      <c r="A2585" s="21"/>
      <c r="B2585" s="21"/>
      <c r="F2585" s="55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</row>
    <row r="2586" spans="1:59" s="3" customFormat="1" x14ac:dyDescent="0.3">
      <c r="A2586" s="21"/>
      <c r="B2586" s="21"/>
      <c r="F2586" s="55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</row>
    <row r="2587" spans="1:59" s="3" customFormat="1" x14ac:dyDescent="0.3">
      <c r="A2587" s="21"/>
      <c r="B2587" s="21"/>
      <c r="F2587" s="55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</row>
    <row r="2588" spans="1:59" s="3" customFormat="1" x14ac:dyDescent="0.3">
      <c r="A2588" s="21"/>
      <c r="B2588" s="21"/>
      <c r="F2588" s="55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</row>
    <row r="2589" spans="1:59" s="3" customFormat="1" x14ac:dyDescent="0.3">
      <c r="A2589" s="21"/>
      <c r="B2589" s="21"/>
      <c r="F2589" s="55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</row>
    <row r="2590" spans="1:59" s="3" customFormat="1" x14ac:dyDescent="0.3">
      <c r="A2590" s="21"/>
      <c r="B2590" s="21"/>
      <c r="F2590" s="55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</row>
    <row r="2591" spans="1:59" s="3" customFormat="1" x14ac:dyDescent="0.3">
      <c r="A2591" s="21"/>
      <c r="B2591" s="21"/>
      <c r="F2591" s="55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</row>
    <row r="2592" spans="1:59" s="3" customFormat="1" x14ac:dyDescent="0.3">
      <c r="A2592" s="21"/>
      <c r="B2592" s="21"/>
      <c r="F2592" s="55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</row>
    <row r="2593" spans="1:59" s="3" customFormat="1" x14ac:dyDescent="0.3">
      <c r="A2593" s="21"/>
      <c r="B2593" s="21"/>
      <c r="F2593" s="55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</row>
    <row r="2594" spans="1:59" s="3" customFormat="1" x14ac:dyDescent="0.3">
      <c r="A2594" s="21"/>
      <c r="B2594" s="21"/>
      <c r="F2594" s="55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</row>
    <row r="2595" spans="1:59" s="3" customFormat="1" x14ac:dyDescent="0.3">
      <c r="A2595" s="21"/>
      <c r="B2595" s="21"/>
      <c r="F2595" s="55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</row>
    <row r="2596" spans="1:59" s="3" customFormat="1" x14ac:dyDescent="0.3">
      <c r="A2596" s="21"/>
      <c r="B2596" s="21"/>
      <c r="F2596" s="55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</row>
    <row r="2597" spans="1:59" s="3" customFormat="1" x14ac:dyDescent="0.3">
      <c r="A2597" s="21"/>
      <c r="B2597" s="21"/>
      <c r="F2597" s="55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</row>
    <row r="2598" spans="1:59" s="3" customFormat="1" x14ac:dyDescent="0.3">
      <c r="A2598" s="21"/>
      <c r="B2598" s="21"/>
      <c r="F2598" s="55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</row>
    <row r="2599" spans="1:59" s="3" customFormat="1" x14ac:dyDescent="0.3">
      <c r="A2599" s="21"/>
      <c r="B2599" s="21"/>
      <c r="F2599" s="55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</row>
    <row r="2600" spans="1:59" s="3" customFormat="1" x14ac:dyDescent="0.3">
      <c r="A2600" s="21"/>
      <c r="B2600" s="21"/>
      <c r="F2600" s="55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</row>
    <row r="2601" spans="1:59" s="3" customFormat="1" x14ac:dyDescent="0.3">
      <c r="A2601" s="21"/>
      <c r="B2601" s="21"/>
      <c r="F2601" s="55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</row>
    <row r="2602" spans="1:59" s="3" customFormat="1" x14ac:dyDescent="0.3">
      <c r="A2602" s="21"/>
      <c r="B2602" s="21"/>
      <c r="F2602" s="55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</row>
    <row r="2603" spans="1:59" s="3" customFormat="1" x14ac:dyDescent="0.3">
      <c r="A2603" s="21"/>
      <c r="B2603" s="21"/>
      <c r="F2603" s="55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</row>
    <row r="2604" spans="1:59" s="3" customFormat="1" x14ac:dyDescent="0.3">
      <c r="A2604" s="21"/>
      <c r="B2604" s="21"/>
      <c r="F2604" s="55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</row>
    <row r="2605" spans="1:59" s="3" customFormat="1" x14ac:dyDescent="0.3">
      <c r="A2605" s="21"/>
      <c r="B2605" s="21"/>
      <c r="F2605" s="55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</row>
    <row r="2606" spans="1:59" s="3" customFormat="1" x14ac:dyDescent="0.3">
      <c r="A2606" s="21"/>
      <c r="B2606" s="21"/>
      <c r="F2606" s="55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</row>
    <row r="2607" spans="1:59" s="3" customFormat="1" x14ac:dyDescent="0.3">
      <c r="A2607" s="21"/>
      <c r="B2607" s="21"/>
      <c r="F2607" s="55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</row>
    <row r="2608" spans="1:59" s="3" customFormat="1" x14ac:dyDescent="0.3">
      <c r="A2608" s="21"/>
      <c r="B2608" s="21"/>
      <c r="F2608" s="55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</row>
    <row r="2609" spans="1:59" s="3" customFormat="1" x14ac:dyDescent="0.3">
      <c r="A2609" s="21"/>
      <c r="B2609" s="21"/>
      <c r="F2609" s="55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</row>
    <row r="2610" spans="1:59" s="3" customFormat="1" x14ac:dyDescent="0.3">
      <c r="A2610" s="21"/>
      <c r="B2610" s="21"/>
      <c r="F2610" s="55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</row>
    <row r="2611" spans="1:59" s="3" customFormat="1" x14ac:dyDescent="0.3">
      <c r="A2611" s="21"/>
      <c r="B2611" s="21"/>
      <c r="F2611" s="55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</row>
    <row r="2612" spans="1:59" s="3" customFormat="1" x14ac:dyDescent="0.3">
      <c r="A2612" s="21"/>
      <c r="B2612" s="21"/>
      <c r="F2612" s="55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</row>
    <row r="2613" spans="1:59" s="3" customFormat="1" x14ac:dyDescent="0.3">
      <c r="A2613" s="21"/>
      <c r="B2613" s="21"/>
      <c r="F2613" s="55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</row>
    <row r="2614" spans="1:59" s="3" customFormat="1" x14ac:dyDescent="0.3">
      <c r="A2614" s="21"/>
      <c r="B2614" s="21"/>
      <c r="F2614" s="55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</row>
    <row r="2615" spans="1:59" s="3" customFormat="1" x14ac:dyDescent="0.3">
      <c r="A2615" s="21"/>
      <c r="B2615" s="21"/>
      <c r="F2615" s="55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</row>
    <row r="2616" spans="1:59" s="3" customFormat="1" x14ac:dyDescent="0.3">
      <c r="A2616" s="21"/>
      <c r="B2616" s="21"/>
      <c r="F2616" s="55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</row>
    <row r="2617" spans="1:59" s="3" customFormat="1" x14ac:dyDescent="0.3">
      <c r="A2617" s="21"/>
      <c r="B2617" s="21"/>
      <c r="F2617" s="55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</row>
    <row r="2618" spans="1:59" s="3" customFormat="1" x14ac:dyDescent="0.3">
      <c r="A2618" s="21"/>
      <c r="B2618" s="21"/>
      <c r="F2618" s="55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</row>
    <row r="2619" spans="1:59" s="3" customFormat="1" x14ac:dyDescent="0.3">
      <c r="A2619" s="21"/>
      <c r="B2619" s="21"/>
      <c r="F2619" s="55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</row>
    <row r="2620" spans="1:59" s="3" customFormat="1" x14ac:dyDescent="0.3">
      <c r="A2620" s="21"/>
      <c r="B2620" s="21"/>
      <c r="F2620" s="55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</row>
    <row r="2621" spans="1:59" s="3" customFormat="1" x14ac:dyDescent="0.3">
      <c r="A2621" s="21"/>
      <c r="B2621" s="21"/>
      <c r="F2621" s="55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</row>
    <row r="2622" spans="1:59" s="3" customFormat="1" x14ac:dyDescent="0.3">
      <c r="A2622" s="21"/>
      <c r="B2622" s="21"/>
      <c r="F2622" s="55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</row>
    <row r="2623" spans="1:59" s="3" customFormat="1" x14ac:dyDescent="0.3">
      <c r="A2623" s="21"/>
      <c r="B2623" s="21"/>
      <c r="F2623" s="55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</row>
    <row r="2624" spans="1:59" s="3" customFormat="1" x14ac:dyDescent="0.3">
      <c r="A2624" s="21"/>
      <c r="B2624" s="21"/>
      <c r="F2624" s="55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</row>
    <row r="2625" spans="1:59" s="3" customFormat="1" x14ac:dyDescent="0.3">
      <c r="A2625" s="21"/>
      <c r="B2625" s="21"/>
      <c r="F2625" s="55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</row>
    <row r="2626" spans="1:59" s="3" customFormat="1" x14ac:dyDescent="0.3">
      <c r="A2626" s="21"/>
      <c r="B2626" s="21"/>
      <c r="F2626" s="55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</row>
    <row r="2627" spans="1:59" s="3" customFormat="1" x14ac:dyDescent="0.3">
      <c r="A2627" s="21"/>
      <c r="B2627" s="21"/>
      <c r="F2627" s="55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</row>
    <row r="2628" spans="1:59" s="3" customFormat="1" x14ac:dyDescent="0.3">
      <c r="A2628" s="21"/>
      <c r="B2628" s="21"/>
      <c r="F2628" s="55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</row>
    <row r="2629" spans="1:59" s="3" customFormat="1" x14ac:dyDescent="0.3">
      <c r="A2629" s="21"/>
      <c r="B2629" s="21"/>
      <c r="F2629" s="55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</row>
    <row r="2630" spans="1:59" s="3" customFormat="1" x14ac:dyDescent="0.3">
      <c r="A2630" s="21"/>
      <c r="B2630" s="21"/>
      <c r="F2630" s="55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</row>
    <row r="2631" spans="1:59" s="3" customFormat="1" x14ac:dyDescent="0.3">
      <c r="A2631" s="21"/>
      <c r="B2631" s="21"/>
      <c r="F2631" s="55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</row>
    <row r="2632" spans="1:59" s="3" customFormat="1" x14ac:dyDescent="0.3">
      <c r="A2632" s="21"/>
      <c r="B2632" s="21"/>
      <c r="F2632" s="55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</row>
    <row r="2633" spans="1:59" s="3" customFormat="1" x14ac:dyDescent="0.3">
      <c r="A2633" s="21"/>
      <c r="B2633" s="21"/>
      <c r="F2633" s="55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</row>
    <row r="2634" spans="1:59" s="3" customFormat="1" x14ac:dyDescent="0.3">
      <c r="A2634" s="21"/>
      <c r="B2634" s="21"/>
      <c r="F2634" s="55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</row>
    <row r="2635" spans="1:59" s="3" customFormat="1" x14ac:dyDescent="0.3">
      <c r="A2635" s="21"/>
      <c r="B2635" s="21"/>
      <c r="F2635" s="55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</row>
    <row r="2636" spans="1:59" s="3" customFormat="1" x14ac:dyDescent="0.3">
      <c r="A2636" s="21"/>
      <c r="B2636" s="21"/>
      <c r="F2636" s="55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</row>
    <row r="2637" spans="1:59" s="3" customFormat="1" x14ac:dyDescent="0.3">
      <c r="A2637" s="21"/>
      <c r="B2637" s="21"/>
      <c r="F2637" s="55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</row>
    <row r="2638" spans="1:59" s="3" customFormat="1" x14ac:dyDescent="0.3">
      <c r="A2638" s="21"/>
      <c r="B2638" s="21"/>
      <c r="F2638" s="55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</row>
    <row r="2639" spans="1:59" s="3" customFormat="1" x14ac:dyDescent="0.3">
      <c r="A2639" s="21"/>
      <c r="B2639" s="21"/>
      <c r="F2639" s="55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</row>
    <row r="2640" spans="1:59" s="3" customFormat="1" x14ac:dyDescent="0.3">
      <c r="A2640" s="21"/>
      <c r="B2640" s="21"/>
      <c r="F2640" s="55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</row>
    <row r="2641" spans="1:59" s="3" customFormat="1" x14ac:dyDescent="0.3">
      <c r="A2641" s="21"/>
      <c r="B2641" s="21"/>
      <c r="F2641" s="55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</row>
    <row r="2642" spans="1:59" s="3" customFormat="1" x14ac:dyDescent="0.3">
      <c r="A2642" s="21"/>
      <c r="B2642" s="21"/>
      <c r="F2642" s="55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</row>
    <row r="2643" spans="1:59" s="3" customFormat="1" x14ac:dyDescent="0.3">
      <c r="A2643" s="21"/>
      <c r="B2643" s="21"/>
      <c r="F2643" s="55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</row>
    <row r="2644" spans="1:59" s="3" customFormat="1" x14ac:dyDescent="0.3">
      <c r="A2644" s="21"/>
      <c r="B2644" s="21"/>
      <c r="F2644" s="55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</row>
    <row r="2645" spans="1:59" s="3" customFormat="1" x14ac:dyDescent="0.3">
      <c r="A2645" s="21"/>
      <c r="B2645" s="21"/>
      <c r="F2645" s="55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</row>
    <row r="2646" spans="1:59" s="3" customFormat="1" x14ac:dyDescent="0.3">
      <c r="A2646" s="21"/>
      <c r="B2646" s="21"/>
      <c r="F2646" s="55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</row>
    <row r="2647" spans="1:59" s="3" customFormat="1" x14ac:dyDescent="0.3">
      <c r="A2647" s="21"/>
      <c r="B2647" s="21"/>
      <c r="F2647" s="55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</row>
    <row r="2648" spans="1:59" s="3" customFormat="1" x14ac:dyDescent="0.3">
      <c r="A2648" s="21"/>
      <c r="B2648" s="21"/>
      <c r="F2648" s="55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</row>
    <row r="2649" spans="1:59" s="3" customFormat="1" x14ac:dyDescent="0.3">
      <c r="A2649" s="21"/>
      <c r="B2649" s="21"/>
      <c r="F2649" s="55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</row>
    <row r="2650" spans="1:59" s="3" customFormat="1" x14ac:dyDescent="0.3">
      <c r="A2650" s="21"/>
      <c r="B2650" s="21"/>
      <c r="F2650" s="55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</row>
    <row r="2651" spans="1:59" s="3" customFormat="1" x14ac:dyDescent="0.3">
      <c r="A2651" s="21"/>
      <c r="B2651" s="21"/>
      <c r="F2651" s="55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</row>
    <row r="2652" spans="1:59" s="3" customFormat="1" x14ac:dyDescent="0.3">
      <c r="A2652" s="21"/>
      <c r="B2652" s="21"/>
      <c r="F2652" s="55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</row>
    <row r="2653" spans="1:59" s="3" customFormat="1" x14ac:dyDescent="0.3">
      <c r="A2653" s="21"/>
      <c r="B2653" s="21"/>
      <c r="F2653" s="55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</row>
    <row r="2654" spans="1:59" s="3" customFormat="1" x14ac:dyDescent="0.3">
      <c r="A2654" s="21"/>
      <c r="B2654" s="21"/>
      <c r="F2654" s="55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</row>
    <row r="2655" spans="1:59" s="3" customFormat="1" x14ac:dyDescent="0.3">
      <c r="A2655" s="21"/>
      <c r="B2655" s="21"/>
      <c r="F2655" s="55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</row>
    <row r="2656" spans="1:59" s="3" customFormat="1" x14ac:dyDescent="0.3">
      <c r="A2656" s="21"/>
      <c r="B2656" s="21"/>
      <c r="F2656" s="55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</row>
    <row r="2657" spans="1:59" s="3" customFormat="1" x14ac:dyDescent="0.3">
      <c r="A2657" s="21"/>
      <c r="B2657" s="21"/>
      <c r="F2657" s="55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</row>
    <row r="2658" spans="1:59" s="3" customFormat="1" x14ac:dyDescent="0.3">
      <c r="A2658" s="21"/>
      <c r="B2658" s="21"/>
      <c r="F2658" s="55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</row>
    <row r="2659" spans="1:59" s="3" customFormat="1" x14ac:dyDescent="0.3">
      <c r="A2659" s="21"/>
      <c r="B2659" s="21"/>
      <c r="F2659" s="55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</row>
    <row r="2660" spans="1:59" s="3" customFormat="1" x14ac:dyDescent="0.3">
      <c r="A2660" s="21"/>
      <c r="B2660" s="21"/>
      <c r="F2660" s="55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</row>
    <row r="2661" spans="1:59" s="3" customFormat="1" x14ac:dyDescent="0.3">
      <c r="A2661" s="21"/>
      <c r="B2661" s="21"/>
      <c r="F2661" s="55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</row>
    <row r="2662" spans="1:59" s="3" customFormat="1" x14ac:dyDescent="0.3">
      <c r="A2662" s="21"/>
      <c r="B2662" s="21"/>
      <c r="F2662" s="55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</row>
    <row r="2663" spans="1:59" s="3" customFormat="1" x14ac:dyDescent="0.3">
      <c r="A2663" s="21"/>
      <c r="B2663" s="21"/>
      <c r="F2663" s="55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</row>
    <row r="2664" spans="1:59" s="3" customFormat="1" x14ac:dyDescent="0.3">
      <c r="A2664" s="21"/>
      <c r="B2664" s="21"/>
      <c r="F2664" s="55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</row>
    <row r="2665" spans="1:59" s="3" customFormat="1" x14ac:dyDescent="0.3">
      <c r="A2665" s="21"/>
      <c r="B2665" s="21"/>
      <c r="F2665" s="55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</row>
    <row r="2666" spans="1:59" s="3" customFormat="1" x14ac:dyDescent="0.3">
      <c r="A2666" s="21"/>
      <c r="B2666" s="21"/>
      <c r="F2666" s="55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</row>
    <row r="2667" spans="1:59" s="3" customFormat="1" x14ac:dyDescent="0.3">
      <c r="A2667" s="21"/>
      <c r="B2667" s="21"/>
      <c r="F2667" s="55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</row>
    <row r="2668" spans="1:59" s="3" customFormat="1" x14ac:dyDescent="0.3">
      <c r="A2668" s="21"/>
      <c r="B2668" s="21"/>
      <c r="F2668" s="55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</row>
    <row r="2669" spans="1:59" s="3" customFormat="1" x14ac:dyDescent="0.3">
      <c r="A2669" s="21"/>
      <c r="B2669" s="21"/>
      <c r="F2669" s="55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</row>
    <row r="2670" spans="1:59" s="3" customFormat="1" x14ac:dyDescent="0.3">
      <c r="A2670" s="21"/>
      <c r="B2670" s="21"/>
      <c r="F2670" s="55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</row>
    <row r="2671" spans="1:59" s="3" customFormat="1" x14ac:dyDescent="0.3">
      <c r="A2671" s="21"/>
      <c r="B2671" s="21"/>
      <c r="F2671" s="55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</row>
    <row r="2672" spans="1:59" s="3" customFormat="1" x14ac:dyDescent="0.3">
      <c r="A2672" s="21"/>
      <c r="B2672" s="21"/>
      <c r="F2672" s="55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</row>
    <row r="2673" spans="1:59" s="3" customFormat="1" x14ac:dyDescent="0.3">
      <c r="A2673" s="21"/>
      <c r="B2673" s="21"/>
      <c r="F2673" s="55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</row>
    <row r="2674" spans="1:59" s="3" customFormat="1" x14ac:dyDescent="0.3">
      <c r="A2674" s="21"/>
      <c r="B2674" s="21"/>
      <c r="F2674" s="55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</row>
    <row r="2675" spans="1:59" s="3" customFormat="1" x14ac:dyDescent="0.3">
      <c r="A2675" s="21"/>
      <c r="B2675" s="21"/>
      <c r="F2675" s="55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</row>
    <row r="2676" spans="1:59" s="3" customFormat="1" x14ac:dyDescent="0.3">
      <c r="A2676" s="21"/>
      <c r="B2676" s="21"/>
      <c r="F2676" s="55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</row>
    <row r="2677" spans="1:59" s="3" customFormat="1" x14ac:dyDescent="0.3">
      <c r="A2677" s="21"/>
      <c r="B2677" s="21"/>
      <c r="F2677" s="55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</row>
    <row r="2678" spans="1:59" s="3" customFormat="1" x14ac:dyDescent="0.3">
      <c r="A2678" s="21"/>
      <c r="B2678" s="21"/>
      <c r="F2678" s="55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</row>
    <row r="2679" spans="1:59" s="3" customFormat="1" x14ac:dyDescent="0.3">
      <c r="A2679" s="21"/>
      <c r="B2679" s="21"/>
      <c r="F2679" s="55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</row>
    <row r="2680" spans="1:59" s="3" customFormat="1" x14ac:dyDescent="0.3">
      <c r="A2680" s="21"/>
      <c r="B2680" s="21"/>
      <c r="F2680" s="55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</row>
    <row r="2681" spans="1:59" s="3" customFormat="1" x14ac:dyDescent="0.3">
      <c r="A2681" s="21"/>
      <c r="B2681" s="21"/>
      <c r="F2681" s="55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</row>
    <row r="2682" spans="1:59" s="3" customFormat="1" x14ac:dyDescent="0.3">
      <c r="A2682" s="21"/>
      <c r="B2682" s="21"/>
      <c r="F2682" s="55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</row>
    <row r="2683" spans="1:59" s="3" customFormat="1" x14ac:dyDescent="0.3">
      <c r="A2683" s="21"/>
      <c r="B2683" s="21"/>
      <c r="F2683" s="55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</row>
    <row r="2684" spans="1:59" s="3" customFormat="1" x14ac:dyDescent="0.3">
      <c r="A2684" s="21"/>
      <c r="B2684" s="21"/>
      <c r="F2684" s="55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</row>
    <row r="2685" spans="1:59" s="3" customFormat="1" x14ac:dyDescent="0.3">
      <c r="A2685" s="21"/>
      <c r="B2685" s="21"/>
      <c r="F2685" s="55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</row>
    <row r="2686" spans="1:59" s="3" customFormat="1" x14ac:dyDescent="0.3">
      <c r="A2686" s="21"/>
      <c r="B2686" s="21"/>
      <c r="F2686" s="55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</row>
    <row r="2687" spans="1:59" s="3" customFormat="1" x14ac:dyDescent="0.3">
      <c r="A2687" s="21"/>
      <c r="B2687" s="21"/>
      <c r="F2687" s="55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</row>
    <row r="2688" spans="1:59" s="3" customFormat="1" x14ac:dyDescent="0.3">
      <c r="A2688" s="21"/>
      <c r="B2688" s="21"/>
      <c r="F2688" s="55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</row>
    <row r="2689" spans="1:59" s="3" customFormat="1" x14ac:dyDescent="0.3">
      <c r="A2689" s="21"/>
      <c r="B2689" s="21"/>
      <c r="F2689" s="55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</row>
    <row r="2690" spans="1:59" s="3" customFormat="1" x14ac:dyDescent="0.3">
      <c r="A2690" s="21"/>
      <c r="B2690" s="21"/>
      <c r="F2690" s="55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</row>
    <row r="2691" spans="1:59" s="3" customFormat="1" x14ac:dyDescent="0.3">
      <c r="A2691" s="21"/>
      <c r="B2691" s="21"/>
      <c r="F2691" s="55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</row>
    <row r="2692" spans="1:59" s="3" customFormat="1" x14ac:dyDescent="0.3">
      <c r="A2692" s="21"/>
      <c r="B2692" s="21"/>
      <c r="F2692" s="55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</row>
    <row r="2693" spans="1:59" s="3" customFormat="1" x14ac:dyDescent="0.3">
      <c r="A2693" s="21"/>
      <c r="B2693" s="21"/>
      <c r="F2693" s="55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</row>
    <row r="2694" spans="1:59" s="3" customFormat="1" x14ac:dyDescent="0.3">
      <c r="A2694" s="21"/>
      <c r="B2694" s="21"/>
      <c r="F2694" s="55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</row>
    <row r="2695" spans="1:59" s="3" customFormat="1" x14ac:dyDescent="0.3">
      <c r="A2695" s="21"/>
      <c r="B2695" s="21"/>
      <c r="F2695" s="55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</row>
    <row r="2696" spans="1:59" s="3" customFormat="1" x14ac:dyDescent="0.3">
      <c r="A2696" s="21"/>
      <c r="B2696" s="21"/>
      <c r="F2696" s="55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</row>
    <row r="2697" spans="1:59" s="3" customFormat="1" x14ac:dyDescent="0.3">
      <c r="A2697" s="21"/>
      <c r="B2697" s="21"/>
      <c r="F2697" s="55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</row>
    <row r="2698" spans="1:59" s="3" customFormat="1" x14ac:dyDescent="0.3">
      <c r="A2698" s="21"/>
      <c r="B2698" s="21"/>
      <c r="F2698" s="55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</row>
    <row r="2699" spans="1:59" s="3" customFormat="1" x14ac:dyDescent="0.3">
      <c r="A2699" s="21"/>
      <c r="B2699" s="21"/>
      <c r="F2699" s="55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</row>
    <row r="2700" spans="1:59" s="3" customFormat="1" x14ac:dyDescent="0.3">
      <c r="A2700" s="21"/>
      <c r="B2700" s="21"/>
      <c r="F2700" s="55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</row>
    <row r="2701" spans="1:59" s="3" customFormat="1" x14ac:dyDescent="0.3">
      <c r="A2701" s="21"/>
      <c r="B2701" s="21"/>
      <c r="F2701" s="55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</row>
    <row r="2702" spans="1:59" s="3" customFormat="1" x14ac:dyDescent="0.3">
      <c r="A2702" s="21"/>
      <c r="B2702" s="21"/>
      <c r="F2702" s="55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</row>
    <row r="2703" spans="1:59" s="3" customFormat="1" x14ac:dyDescent="0.3">
      <c r="A2703" s="21"/>
      <c r="B2703" s="21"/>
      <c r="F2703" s="55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</row>
    <row r="2704" spans="1:59" s="3" customFormat="1" x14ac:dyDescent="0.3">
      <c r="A2704" s="21"/>
      <c r="B2704" s="21"/>
      <c r="F2704" s="55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</row>
    <row r="2705" spans="1:59" s="3" customFormat="1" x14ac:dyDescent="0.3">
      <c r="A2705" s="21"/>
      <c r="B2705" s="21"/>
      <c r="F2705" s="55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</row>
    <row r="2706" spans="1:59" s="3" customFormat="1" x14ac:dyDescent="0.3">
      <c r="A2706" s="21"/>
      <c r="B2706" s="21"/>
      <c r="F2706" s="55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</row>
    <row r="2707" spans="1:59" s="3" customFormat="1" x14ac:dyDescent="0.3">
      <c r="A2707" s="21"/>
      <c r="B2707" s="21"/>
      <c r="F2707" s="55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</row>
    <row r="2708" spans="1:59" s="3" customFormat="1" x14ac:dyDescent="0.3">
      <c r="A2708" s="21"/>
      <c r="B2708" s="21"/>
      <c r="F2708" s="55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</row>
    <row r="2709" spans="1:59" s="3" customFormat="1" x14ac:dyDescent="0.3">
      <c r="A2709" s="21"/>
      <c r="B2709" s="21"/>
      <c r="F2709" s="55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</row>
    <row r="2710" spans="1:59" s="3" customFormat="1" x14ac:dyDescent="0.3">
      <c r="A2710" s="21"/>
      <c r="B2710" s="21"/>
      <c r="F2710" s="55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</row>
    <row r="2711" spans="1:59" s="3" customFormat="1" x14ac:dyDescent="0.3">
      <c r="A2711" s="21"/>
      <c r="B2711" s="21"/>
      <c r="F2711" s="55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</row>
    <row r="2712" spans="1:59" s="3" customFormat="1" x14ac:dyDescent="0.3">
      <c r="A2712" s="21"/>
      <c r="B2712" s="21"/>
      <c r="F2712" s="55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</row>
    <row r="2713" spans="1:59" s="3" customFormat="1" x14ac:dyDescent="0.3">
      <c r="A2713" s="21"/>
      <c r="B2713" s="21"/>
      <c r="F2713" s="55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</row>
    <row r="2714" spans="1:59" s="3" customFormat="1" x14ac:dyDescent="0.3">
      <c r="A2714" s="21"/>
      <c r="B2714" s="21"/>
      <c r="F2714" s="55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</row>
    <row r="2715" spans="1:59" s="3" customFormat="1" x14ac:dyDescent="0.3">
      <c r="A2715" s="21"/>
      <c r="B2715" s="21"/>
      <c r="F2715" s="55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</row>
    <row r="2716" spans="1:59" s="3" customFormat="1" x14ac:dyDescent="0.3">
      <c r="A2716" s="21"/>
      <c r="B2716" s="21"/>
      <c r="F2716" s="55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</row>
    <row r="2717" spans="1:59" s="3" customFormat="1" x14ac:dyDescent="0.3">
      <c r="A2717" s="21"/>
      <c r="B2717" s="21"/>
      <c r="F2717" s="55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</row>
    <row r="2718" spans="1:59" s="3" customFormat="1" x14ac:dyDescent="0.3">
      <c r="A2718" s="21"/>
      <c r="B2718" s="21"/>
      <c r="F2718" s="55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</row>
    <row r="2719" spans="1:59" s="3" customFormat="1" x14ac:dyDescent="0.3">
      <c r="A2719" s="21"/>
      <c r="B2719" s="21"/>
      <c r="F2719" s="55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</row>
    <row r="2720" spans="1:59" s="3" customFormat="1" x14ac:dyDescent="0.3">
      <c r="A2720" s="21"/>
      <c r="B2720" s="21"/>
      <c r="F2720" s="55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</row>
    <row r="2721" spans="1:59" s="3" customFormat="1" x14ac:dyDescent="0.3">
      <c r="A2721" s="21"/>
      <c r="B2721" s="21"/>
      <c r="F2721" s="55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</row>
    <row r="2722" spans="1:59" s="3" customFormat="1" x14ac:dyDescent="0.3">
      <c r="A2722" s="21"/>
      <c r="B2722" s="21"/>
      <c r="F2722" s="55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</row>
    <row r="2723" spans="1:59" s="3" customFormat="1" x14ac:dyDescent="0.3">
      <c r="A2723" s="21"/>
      <c r="B2723" s="21"/>
      <c r="F2723" s="55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</row>
    <row r="2724" spans="1:59" s="3" customFormat="1" x14ac:dyDescent="0.3">
      <c r="A2724" s="21"/>
      <c r="B2724" s="21"/>
      <c r="F2724" s="55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</row>
    <row r="2725" spans="1:59" s="3" customFormat="1" x14ac:dyDescent="0.3">
      <c r="A2725" s="21"/>
      <c r="B2725" s="21"/>
      <c r="F2725" s="55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</row>
    <row r="2726" spans="1:59" s="3" customFormat="1" x14ac:dyDescent="0.3">
      <c r="A2726" s="21"/>
      <c r="B2726" s="21"/>
      <c r="F2726" s="55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</row>
    <row r="2727" spans="1:59" s="3" customFormat="1" x14ac:dyDescent="0.3">
      <c r="A2727" s="21"/>
      <c r="B2727" s="21"/>
      <c r="F2727" s="55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</row>
    <row r="2728" spans="1:59" s="3" customFormat="1" x14ac:dyDescent="0.3">
      <c r="A2728" s="21"/>
      <c r="B2728" s="21"/>
      <c r="F2728" s="55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</row>
    <row r="2729" spans="1:59" s="3" customFormat="1" x14ac:dyDescent="0.3">
      <c r="A2729" s="21"/>
      <c r="B2729" s="21"/>
      <c r="F2729" s="55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</row>
    <row r="2730" spans="1:59" s="3" customFormat="1" x14ac:dyDescent="0.3">
      <c r="A2730" s="21"/>
      <c r="B2730" s="21"/>
      <c r="F2730" s="55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</row>
    <row r="2731" spans="1:59" s="3" customFormat="1" x14ac:dyDescent="0.3">
      <c r="A2731" s="21"/>
      <c r="B2731" s="21"/>
      <c r="F2731" s="55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</row>
    <row r="2732" spans="1:59" s="3" customFormat="1" x14ac:dyDescent="0.3">
      <c r="A2732" s="21"/>
      <c r="B2732" s="21"/>
      <c r="F2732" s="55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</row>
    <row r="2733" spans="1:59" s="3" customFormat="1" x14ac:dyDescent="0.3">
      <c r="A2733" s="21"/>
      <c r="B2733" s="21"/>
      <c r="F2733" s="55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</row>
    <row r="2734" spans="1:59" s="3" customFormat="1" x14ac:dyDescent="0.3">
      <c r="A2734" s="21"/>
      <c r="B2734" s="21"/>
      <c r="F2734" s="55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</row>
    <row r="2735" spans="1:59" s="3" customFormat="1" x14ac:dyDescent="0.3">
      <c r="A2735" s="21"/>
      <c r="B2735" s="21"/>
      <c r="F2735" s="55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</row>
    <row r="2736" spans="1:59" s="3" customFormat="1" x14ac:dyDescent="0.3">
      <c r="A2736" s="21"/>
      <c r="B2736" s="21"/>
      <c r="F2736" s="55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</row>
    <row r="2737" spans="1:59" s="3" customFormat="1" x14ac:dyDescent="0.3">
      <c r="A2737" s="21"/>
      <c r="B2737" s="21"/>
      <c r="F2737" s="55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</row>
    <row r="2738" spans="1:59" s="3" customFormat="1" x14ac:dyDescent="0.3">
      <c r="A2738" s="21"/>
      <c r="B2738" s="21"/>
      <c r="F2738" s="55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</row>
    <row r="2739" spans="1:59" s="3" customFormat="1" x14ac:dyDescent="0.3">
      <c r="A2739" s="21"/>
      <c r="B2739" s="21"/>
      <c r="F2739" s="55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</row>
    <row r="2740" spans="1:59" s="3" customFormat="1" x14ac:dyDescent="0.3">
      <c r="A2740" s="21"/>
      <c r="B2740" s="21"/>
      <c r="F2740" s="55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</row>
    <row r="2741" spans="1:59" s="3" customFormat="1" x14ac:dyDescent="0.3">
      <c r="A2741" s="21"/>
      <c r="B2741" s="21"/>
      <c r="F2741" s="55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</row>
    <row r="2742" spans="1:59" s="3" customFormat="1" x14ac:dyDescent="0.3">
      <c r="A2742" s="21"/>
      <c r="B2742" s="21"/>
      <c r="F2742" s="55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</row>
    <row r="2743" spans="1:59" s="3" customFormat="1" x14ac:dyDescent="0.3">
      <c r="A2743" s="21"/>
      <c r="B2743" s="21"/>
      <c r="F2743" s="55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</row>
    <row r="2744" spans="1:59" s="3" customFormat="1" x14ac:dyDescent="0.3">
      <c r="A2744" s="21"/>
      <c r="B2744" s="21"/>
      <c r="F2744" s="55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</row>
    <row r="2745" spans="1:59" s="3" customFormat="1" x14ac:dyDescent="0.3">
      <c r="A2745" s="21"/>
      <c r="B2745" s="21"/>
      <c r="F2745" s="55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</row>
    <row r="2746" spans="1:59" s="3" customFormat="1" x14ac:dyDescent="0.3">
      <c r="A2746" s="21"/>
      <c r="B2746" s="21"/>
      <c r="F2746" s="55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</row>
    <row r="2747" spans="1:59" s="3" customFormat="1" x14ac:dyDescent="0.3">
      <c r="A2747" s="21"/>
      <c r="B2747" s="21"/>
      <c r="F2747" s="55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</row>
    <row r="2748" spans="1:59" s="3" customFormat="1" x14ac:dyDescent="0.3">
      <c r="A2748" s="21"/>
      <c r="B2748" s="21"/>
      <c r="F2748" s="55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</row>
    <row r="2749" spans="1:59" s="3" customFormat="1" x14ac:dyDescent="0.3">
      <c r="A2749" s="21"/>
      <c r="B2749" s="21"/>
      <c r="F2749" s="55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</row>
    <row r="2750" spans="1:59" s="3" customFormat="1" x14ac:dyDescent="0.3">
      <c r="A2750" s="21"/>
      <c r="B2750" s="21"/>
      <c r="F2750" s="55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</row>
    <row r="2751" spans="1:59" s="3" customFormat="1" x14ac:dyDescent="0.3">
      <c r="A2751" s="21"/>
      <c r="B2751" s="21"/>
      <c r="F2751" s="55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</row>
    <row r="2752" spans="1:59" s="3" customFormat="1" x14ac:dyDescent="0.3">
      <c r="A2752" s="21"/>
      <c r="B2752" s="21"/>
      <c r="F2752" s="55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</row>
    <row r="2753" spans="1:59" s="3" customFormat="1" x14ac:dyDescent="0.3">
      <c r="A2753" s="21"/>
      <c r="B2753" s="21"/>
      <c r="F2753" s="55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</row>
    <row r="2754" spans="1:59" s="3" customFormat="1" x14ac:dyDescent="0.3">
      <c r="A2754" s="21"/>
      <c r="B2754" s="21"/>
      <c r="F2754" s="55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</row>
    <row r="2755" spans="1:59" s="3" customFormat="1" x14ac:dyDescent="0.3">
      <c r="A2755" s="21"/>
      <c r="B2755" s="21"/>
      <c r="F2755" s="55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</row>
    <row r="2756" spans="1:59" s="3" customFormat="1" x14ac:dyDescent="0.3">
      <c r="A2756" s="21"/>
      <c r="B2756" s="21"/>
      <c r="F2756" s="55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</row>
    <row r="2757" spans="1:59" s="3" customFormat="1" x14ac:dyDescent="0.3">
      <c r="A2757" s="21"/>
      <c r="B2757" s="21"/>
      <c r="F2757" s="55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</row>
    <row r="2758" spans="1:59" s="3" customFormat="1" x14ac:dyDescent="0.3">
      <c r="A2758" s="21"/>
      <c r="B2758" s="21"/>
      <c r="F2758" s="55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</row>
    <row r="2759" spans="1:59" s="3" customFormat="1" x14ac:dyDescent="0.3">
      <c r="A2759" s="21"/>
      <c r="B2759" s="21"/>
      <c r="F2759" s="55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</row>
    <row r="2760" spans="1:59" s="3" customFormat="1" x14ac:dyDescent="0.3">
      <c r="A2760" s="21"/>
      <c r="B2760" s="21"/>
      <c r="F2760" s="55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</row>
    <row r="2761" spans="1:59" s="3" customFormat="1" x14ac:dyDescent="0.3">
      <c r="A2761" s="21"/>
      <c r="B2761" s="21"/>
      <c r="F2761" s="55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</row>
    <row r="2762" spans="1:59" s="3" customFormat="1" x14ac:dyDescent="0.3">
      <c r="A2762" s="21"/>
      <c r="B2762" s="21"/>
      <c r="F2762" s="55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</row>
    <row r="2763" spans="1:59" s="3" customFormat="1" x14ac:dyDescent="0.3">
      <c r="A2763" s="21"/>
      <c r="B2763" s="21"/>
      <c r="F2763" s="55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</row>
    <row r="2764" spans="1:59" s="3" customFormat="1" x14ac:dyDescent="0.3">
      <c r="A2764" s="21"/>
      <c r="B2764" s="21"/>
      <c r="F2764" s="55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</row>
    <row r="2765" spans="1:59" s="3" customFormat="1" x14ac:dyDescent="0.3">
      <c r="A2765" s="21"/>
      <c r="B2765" s="21"/>
      <c r="F2765" s="55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</row>
    <row r="2766" spans="1:59" s="3" customFormat="1" x14ac:dyDescent="0.3">
      <c r="A2766" s="21"/>
      <c r="B2766" s="21"/>
      <c r="F2766" s="55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</row>
    <row r="2767" spans="1:59" s="3" customFormat="1" x14ac:dyDescent="0.3">
      <c r="A2767" s="21"/>
      <c r="B2767" s="21"/>
      <c r="F2767" s="55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</row>
    <row r="2768" spans="1:59" s="3" customFormat="1" x14ac:dyDescent="0.3">
      <c r="A2768" s="21"/>
      <c r="B2768" s="21"/>
      <c r="F2768" s="55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</row>
    <row r="2769" spans="1:59" s="3" customFormat="1" x14ac:dyDescent="0.3">
      <c r="A2769" s="21"/>
      <c r="B2769" s="21"/>
      <c r="F2769" s="55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</row>
    <row r="2770" spans="1:59" s="3" customFormat="1" x14ac:dyDescent="0.3">
      <c r="A2770" s="21"/>
      <c r="B2770" s="21"/>
      <c r="F2770" s="55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</row>
    <row r="2771" spans="1:59" s="3" customFormat="1" x14ac:dyDescent="0.3">
      <c r="A2771" s="21"/>
      <c r="B2771" s="21"/>
      <c r="F2771" s="55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</row>
    <row r="2772" spans="1:59" s="3" customFormat="1" x14ac:dyDescent="0.3">
      <c r="A2772" s="21"/>
      <c r="B2772" s="21"/>
      <c r="F2772" s="55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</row>
    <row r="2773" spans="1:59" s="3" customFormat="1" x14ac:dyDescent="0.3">
      <c r="A2773" s="21"/>
      <c r="B2773" s="21"/>
      <c r="F2773" s="55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</row>
    <row r="2774" spans="1:59" s="3" customFormat="1" x14ac:dyDescent="0.3">
      <c r="A2774" s="21"/>
      <c r="B2774" s="21"/>
      <c r="F2774" s="55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</row>
    <row r="2775" spans="1:59" s="3" customFormat="1" x14ac:dyDescent="0.3">
      <c r="A2775" s="21"/>
      <c r="B2775" s="21"/>
      <c r="F2775" s="55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</row>
    <row r="2776" spans="1:59" s="3" customFormat="1" x14ac:dyDescent="0.3">
      <c r="A2776" s="21"/>
      <c r="B2776" s="21"/>
      <c r="F2776" s="55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</row>
    <row r="2777" spans="1:59" s="3" customFormat="1" x14ac:dyDescent="0.3">
      <c r="A2777" s="21"/>
      <c r="B2777" s="21"/>
      <c r="F2777" s="55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</row>
    <row r="2778" spans="1:59" s="3" customFormat="1" x14ac:dyDescent="0.3">
      <c r="A2778" s="21"/>
      <c r="B2778" s="21"/>
      <c r="F2778" s="55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</row>
    <row r="2779" spans="1:59" s="3" customFormat="1" x14ac:dyDescent="0.3">
      <c r="A2779" s="21"/>
      <c r="B2779" s="21"/>
      <c r="F2779" s="55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</row>
    <row r="2780" spans="1:59" s="3" customFormat="1" x14ac:dyDescent="0.3">
      <c r="A2780" s="21"/>
      <c r="B2780" s="21"/>
      <c r="F2780" s="55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</row>
    <row r="2781" spans="1:59" s="3" customFormat="1" x14ac:dyDescent="0.3">
      <c r="A2781" s="21"/>
      <c r="B2781" s="21"/>
      <c r="F2781" s="55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</row>
    <row r="2782" spans="1:59" s="3" customFormat="1" x14ac:dyDescent="0.3">
      <c r="A2782" s="21"/>
      <c r="B2782" s="21"/>
      <c r="F2782" s="55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</row>
    <row r="2783" spans="1:59" s="3" customFormat="1" x14ac:dyDescent="0.3">
      <c r="A2783" s="21"/>
      <c r="B2783" s="21"/>
      <c r="F2783" s="55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</row>
    <row r="2784" spans="1:59" s="3" customFormat="1" x14ac:dyDescent="0.3">
      <c r="A2784" s="21"/>
      <c r="B2784" s="21"/>
      <c r="F2784" s="55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</row>
    <row r="2785" spans="1:59" s="3" customFormat="1" x14ac:dyDescent="0.3">
      <c r="A2785" s="21"/>
      <c r="B2785" s="21"/>
      <c r="F2785" s="55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</row>
    <row r="2786" spans="1:59" s="3" customFormat="1" x14ac:dyDescent="0.3">
      <c r="A2786" s="21"/>
      <c r="B2786" s="21"/>
      <c r="F2786" s="55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</row>
    <row r="2787" spans="1:59" s="3" customFormat="1" x14ac:dyDescent="0.3">
      <c r="A2787" s="21"/>
      <c r="B2787" s="21"/>
      <c r="F2787" s="55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</row>
    <row r="2788" spans="1:59" s="3" customFormat="1" x14ac:dyDescent="0.3">
      <c r="A2788" s="21"/>
      <c r="B2788" s="21"/>
      <c r="F2788" s="55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</row>
    <row r="2789" spans="1:59" s="3" customFormat="1" x14ac:dyDescent="0.3">
      <c r="A2789" s="21"/>
      <c r="B2789" s="21"/>
      <c r="F2789" s="55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</row>
    <row r="2790" spans="1:59" s="3" customFormat="1" x14ac:dyDescent="0.3">
      <c r="A2790" s="21"/>
      <c r="B2790" s="21"/>
      <c r="F2790" s="55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</row>
    <row r="2791" spans="1:59" s="3" customFormat="1" x14ac:dyDescent="0.3">
      <c r="A2791" s="21"/>
      <c r="B2791" s="21"/>
      <c r="F2791" s="55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</row>
    <row r="2792" spans="1:59" s="3" customFormat="1" x14ac:dyDescent="0.3">
      <c r="A2792" s="21"/>
      <c r="B2792" s="21"/>
      <c r="F2792" s="55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</row>
    <row r="2793" spans="1:59" s="3" customFormat="1" x14ac:dyDescent="0.3">
      <c r="A2793" s="21"/>
      <c r="B2793" s="21"/>
      <c r="F2793" s="55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</row>
    <row r="2794" spans="1:59" s="3" customFormat="1" x14ac:dyDescent="0.3">
      <c r="A2794" s="21"/>
      <c r="B2794" s="21"/>
      <c r="F2794" s="55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</row>
    <row r="2795" spans="1:59" s="3" customFormat="1" x14ac:dyDescent="0.3">
      <c r="A2795" s="21"/>
      <c r="B2795" s="21"/>
      <c r="F2795" s="55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</row>
    <row r="2796" spans="1:59" s="3" customFormat="1" x14ac:dyDescent="0.3">
      <c r="A2796" s="21"/>
      <c r="B2796" s="21"/>
      <c r="F2796" s="55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</row>
    <row r="2797" spans="1:59" s="3" customFormat="1" x14ac:dyDescent="0.3">
      <c r="A2797" s="21"/>
      <c r="B2797" s="21"/>
      <c r="F2797" s="55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</row>
    <row r="2798" spans="1:59" s="3" customFormat="1" x14ac:dyDescent="0.3">
      <c r="A2798" s="21"/>
      <c r="B2798" s="21"/>
      <c r="F2798" s="55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</row>
    <row r="2799" spans="1:59" s="3" customFormat="1" x14ac:dyDescent="0.3">
      <c r="A2799" s="21"/>
      <c r="B2799" s="21"/>
      <c r="F2799" s="55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</row>
    <row r="2800" spans="1:59" s="3" customFormat="1" x14ac:dyDescent="0.3">
      <c r="A2800" s="21"/>
      <c r="B2800" s="21"/>
      <c r="F2800" s="55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</row>
    <row r="2801" spans="1:59" s="3" customFormat="1" x14ac:dyDescent="0.3">
      <c r="A2801" s="21"/>
      <c r="B2801" s="21"/>
      <c r="F2801" s="55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</row>
    <row r="2802" spans="1:59" s="3" customFormat="1" x14ac:dyDescent="0.3">
      <c r="A2802" s="21"/>
      <c r="B2802" s="21"/>
      <c r="F2802" s="55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</row>
    <row r="2803" spans="1:59" s="3" customFormat="1" x14ac:dyDescent="0.3">
      <c r="A2803" s="21"/>
      <c r="B2803" s="21"/>
      <c r="F2803" s="55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</row>
    <row r="2804" spans="1:59" s="3" customFormat="1" x14ac:dyDescent="0.3">
      <c r="A2804" s="21"/>
      <c r="B2804" s="21"/>
      <c r="F2804" s="55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</row>
    <row r="2805" spans="1:59" s="3" customFormat="1" x14ac:dyDescent="0.3">
      <c r="A2805" s="21"/>
      <c r="B2805" s="21"/>
      <c r="F2805" s="55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</row>
    <row r="2806" spans="1:59" s="3" customFormat="1" x14ac:dyDescent="0.3">
      <c r="A2806" s="21"/>
      <c r="B2806" s="21"/>
      <c r="F2806" s="55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</row>
    <row r="2807" spans="1:59" s="3" customFormat="1" x14ac:dyDescent="0.3">
      <c r="A2807" s="21"/>
      <c r="B2807" s="21"/>
      <c r="F2807" s="55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</row>
    <row r="2808" spans="1:59" s="3" customFormat="1" x14ac:dyDescent="0.3">
      <c r="A2808" s="21"/>
      <c r="B2808" s="21"/>
      <c r="F2808" s="55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</row>
    <row r="2809" spans="1:59" s="3" customFormat="1" x14ac:dyDescent="0.3">
      <c r="A2809" s="21"/>
      <c r="B2809" s="21"/>
      <c r="F2809" s="55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</row>
    <row r="2810" spans="1:59" s="3" customFormat="1" x14ac:dyDescent="0.3">
      <c r="A2810" s="21"/>
      <c r="B2810" s="21"/>
      <c r="F2810" s="55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</row>
    <row r="2811" spans="1:59" s="3" customFormat="1" x14ac:dyDescent="0.3">
      <c r="A2811" s="21"/>
      <c r="B2811" s="21"/>
      <c r="F2811" s="55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</row>
    <row r="2812" spans="1:59" s="3" customFormat="1" x14ac:dyDescent="0.3">
      <c r="A2812" s="21"/>
      <c r="B2812" s="21"/>
      <c r="F2812" s="55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</row>
    <row r="2813" spans="1:59" s="3" customFormat="1" x14ac:dyDescent="0.3">
      <c r="A2813" s="21"/>
      <c r="B2813" s="21"/>
      <c r="F2813" s="55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</row>
    <row r="2814" spans="1:59" s="3" customFormat="1" x14ac:dyDescent="0.3">
      <c r="A2814" s="21"/>
      <c r="B2814" s="21"/>
      <c r="F2814" s="55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</row>
    <row r="2815" spans="1:59" s="3" customFormat="1" x14ac:dyDescent="0.3">
      <c r="A2815" s="21"/>
      <c r="B2815" s="21"/>
      <c r="F2815" s="55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</row>
    <row r="2816" spans="1:59" s="3" customFormat="1" x14ac:dyDescent="0.3">
      <c r="A2816" s="21"/>
      <c r="B2816" s="21"/>
      <c r="F2816" s="55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</row>
    <row r="2817" spans="1:59" s="3" customFormat="1" x14ac:dyDescent="0.3">
      <c r="A2817" s="21"/>
      <c r="B2817" s="21"/>
      <c r="F2817" s="55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</row>
    <row r="2818" spans="1:59" s="3" customFormat="1" x14ac:dyDescent="0.3">
      <c r="A2818" s="21"/>
      <c r="B2818" s="21"/>
      <c r="F2818" s="55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</row>
    <row r="2819" spans="1:59" s="3" customFormat="1" x14ac:dyDescent="0.3">
      <c r="A2819" s="21"/>
      <c r="B2819" s="21"/>
      <c r="F2819" s="55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</row>
    <row r="2820" spans="1:59" s="3" customFormat="1" x14ac:dyDescent="0.3">
      <c r="A2820" s="21"/>
      <c r="B2820" s="21"/>
      <c r="F2820" s="55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</row>
    <row r="2821" spans="1:59" s="3" customFormat="1" x14ac:dyDescent="0.3">
      <c r="A2821" s="21"/>
      <c r="B2821" s="21"/>
      <c r="F2821" s="55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</row>
    <row r="2822" spans="1:59" s="3" customFormat="1" x14ac:dyDescent="0.3">
      <c r="A2822" s="21"/>
      <c r="B2822" s="21"/>
      <c r="F2822" s="55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</row>
    <row r="2823" spans="1:59" s="3" customFormat="1" x14ac:dyDescent="0.3">
      <c r="A2823" s="21"/>
      <c r="B2823" s="21"/>
      <c r="F2823" s="55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</row>
    <row r="2824" spans="1:59" s="3" customFormat="1" x14ac:dyDescent="0.3">
      <c r="A2824" s="21"/>
      <c r="B2824" s="21"/>
      <c r="F2824" s="55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</row>
    <row r="2825" spans="1:59" s="3" customFormat="1" x14ac:dyDescent="0.3">
      <c r="A2825" s="21"/>
      <c r="B2825" s="21"/>
      <c r="F2825" s="55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</row>
    <row r="2826" spans="1:59" s="3" customFormat="1" x14ac:dyDescent="0.3">
      <c r="A2826" s="21"/>
      <c r="B2826" s="21"/>
      <c r="F2826" s="55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</row>
    <row r="2827" spans="1:59" s="3" customFormat="1" x14ac:dyDescent="0.3">
      <c r="A2827" s="21"/>
      <c r="B2827" s="21"/>
      <c r="F2827" s="55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</row>
    <row r="2828" spans="1:59" s="3" customFormat="1" x14ac:dyDescent="0.3">
      <c r="A2828" s="21"/>
      <c r="B2828" s="21"/>
      <c r="F2828" s="55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</row>
    <row r="2829" spans="1:59" s="3" customFormat="1" x14ac:dyDescent="0.3">
      <c r="A2829" s="21"/>
      <c r="B2829" s="21"/>
      <c r="F2829" s="55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</row>
    <row r="2830" spans="1:59" s="3" customFormat="1" x14ac:dyDescent="0.3">
      <c r="A2830" s="21"/>
      <c r="B2830" s="21"/>
      <c r="F2830" s="55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</row>
    <row r="2831" spans="1:59" s="3" customFormat="1" x14ac:dyDescent="0.3">
      <c r="A2831" s="21"/>
      <c r="B2831" s="21"/>
      <c r="F2831" s="55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</row>
    <row r="2832" spans="1:59" s="3" customFormat="1" x14ac:dyDescent="0.3">
      <c r="A2832" s="21"/>
      <c r="B2832" s="21"/>
      <c r="F2832" s="55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</row>
    <row r="2833" spans="1:59" s="3" customFormat="1" x14ac:dyDescent="0.3">
      <c r="A2833" s="21"/>
      <c r="B2833" s="21"/>
      <c r="F2833" s="55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</row>
    <row r="2834" spans="1:59" s="3" customFormat="1" x14ac:dyDescent="0.3">
      <c r="A2834" s="21"/>
      <c r="B2834" s="21"/>
      <c r="F2834" s="55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</row>
    <row r="2835" spans="1:59" s="3" customFormat="1" x14ac:dyDescent="0.3">
      <c r="A2835" s="21"/>
      <c r="B2835" s="21"/>
      <c r="F2835" s="55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</row>
    <row r="2836" spans="1:59" s="3" customFormat="1" x14ac:dyDescent="0.3">
      <c r="A2836" s="21"/>
      <c r="B2836" s="21"/>
      <c r="F2836" s="55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</row>
    <row r="2837" spans="1:59" s="3" customFormat="1" x14ac:dyDescent="0.3">
      <c r="A2837" s="21"/>
      <c r="B2837" s="21"/>
      <c r="F2837" s="55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</row>
    <row r="2838" spans="1:59" s="3" customFormat="1" x14ac:dyDescent="0.3">
      <c r="A2838" s="21"/>
      <c r="B2838" s="21"/>
      <c r="F2838" s="55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</row>
    <row r="2839" spans="1:59" s="3" customFormat="1" x14ac:dyDescent="0.3">
      <c r="A2839" s="21"/>
      <c r="B2839" s="21"/>
      <c r="F2839" s="55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</row>
    <row r="2840" spans="1:59" s="3" customFormat="1" x14ac:dyDescent="0.3">
      <c r="A2840" s="21"/>
      <c r="B2840" s="21"/>
      <c r="F2840" s="55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</row>
    <row r="2841" spans="1:59" s="3" customFormat="1" x14ac:dyDescent="0.3">
      <c r="A2841" s="21"/>
      <c r="B2841" s="21"/>
      <c r="F2841" s="55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</row>
    <row r="2842" spans="1:59" s="3" customFormat="1" x14ac:dyDescent="0.3">
      <c r="A2842" s="21"/>
      <c r="B2842" s="21"/>
      <c r="F2842" s="55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</row>
    <row r="2843" spans="1:59" s="3" customFormat="1" x14ac:dyDescent="0.3">
      <c r="A2843" s="21"/>
      <c r="B2843" s="21"/>
      <c r="F2843" s="55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</row>
    <row r="2844" spans="1:59" s="3" customFormat="1" x14ac:dyDescent="0.3">
      <c r="A2844" s="21"/>
      <c r="B2844" s="21"/>
      <c r="F2844" s="55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</row>
    <row r="2845" spans="1:59" s="3" customFormat="1" x14ac:dyDescent="0.3">
      <c r="A2845" s="21"/>
      <c r="B2845" s="21"/>
      <c r="F2845" s="55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</row>
    <row r="2846" spans="1:59" s="3" customFormat="1" x14ac:dyDescent="0.3">
      <c r="A2846" s="21"/>
      <c r="B2846" s="21"/>
      <c r="F2846" s="55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</row>
    <row r="2847" spans="1:59" s="3" customFormat="1" x14ac:dyDescent="0.3">
      <c r="A2847" s="21"/>
      <c r="B2847" s="21"/>
      <c r="F2847" s="55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</row>
    <row r="2848" spans="1:59" s="3" customFormat="1" x14ac:dyDescent="0.3">
      <c r="A2848" s="21"/>
      <c r="B2848" s="21"/>
      <c r="F2848" s="55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</row>
    <row r="2849" spans="1:59" s="3" customFormat="1" x14ac:dyDescent="0.3">
      <c r="A2849" s="21"/>
      <c r="B2849" s="21"/>
      <c r="F2849" s="55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</row>
    <row r="2850" spans="1:59" s="3" customFormat="1" x14ac:dyDescent="0.3">
      <c r="A2850" s="21"/>
      <c r="B2850" s="21"/>
      <c r="F2850" s="55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</row>
    <row r="2851" spans="1:59" s="3" customFormat="1" x14ac:dyDescent="0.3">
      <c r="A2851" s="21"/>
      <c r="B2851" s="21"/>
      <c r="F2851" s="55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</row>
    <row r="2852" spans="1:59" s="3" customFormat="1" x14ac:dyDescent="0.3">
      <c r="A2852" s="21"/>
      <c r="B2852" s="21"/>
      <c r="F2852" s="55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</row>
    <row r="2853" spans="1:59" s="3" customFormat="1" x14ac:dyDescent="0.3">
      <c r="A2853" s="21"/>
      <c r="B2853" s="21"/>
      <c r="F2853" s="55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</row>
    <row r="2854" spans="1:59" s="3" customFormat="1" x14ac:dyDescent="0.3">
      <c r="A2854" s="21"/>
      <c r="B2854" s="21"/>
      <c r="F2854" s="55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</row>
    <row r="2855" spans="1:59" s="3" customFormat="1" x14ac:dyDescent="0.3">
      <c r="A2855" s="21"/>
      <c r="B2855" s="21"/>
      <c r="F2855" s="55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</row>
    <row r="2856" spans="1:59" s="3" customFormat="1" x14ac:dyDescent="0.3">
      <c r="A2856" s="21"/>
      <c r="B2856" s="21"/>
      <c r="F2856" s="55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</row>
    <row r="2857" spans="1:59" s="3" customFormat="1" x14ac:dyDescent="0.3">
      <c r="A2857" s="21"/>
      <c r="B2857" s="21"/>
      <c r="F2857" s="55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</row>
    <row r="2858" spans="1:59" s="3" customFormat="1" x14ac:dyDescent="0.3">
      <c r="A2858" s="21"/>
      <c r="B2858" s="21"/>
      <c r="F2858" s="55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</row>
    <row r="2859" spans="1:59" s="3" customFormat="1" x14ac:dyDescent="0.3">
      <c r="A2859" s="21"/>
      <c r="B2859" s="21"/>
      <c r="F2859" s="55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</row>
    <row r="2860" spans="1:59" s="3" customFormat="1" x14ac:dyDescent="0.3">
      <c r="A2860" s="21"/>
      <c r="B2860" s="21"/>
      <c r="F2860" s="55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</row>
    <row r="2861" spans="1:59" s="3" customFormat="1" x14ac:dyDescent="0.3">
      <c r="A2861" s="21"/>
      <c r="B2861" s="21"/>
      <c r="F2861" s="55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</row>
    <row r="2862" spans="1:59" s="3" customFormat="1" x14ac:dyDescent="0.3">
      <c r="A2862" s="21"/>
      <c r="B2862" s="21"/>
      <c r="F2862" s="55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</row>
    <row r="2863" spans="1:59" s="3" customFormat="1" x14ac:dyDescent="0.3">
      <c r="A2863" s="21"/>
      <c r="B2863" s="21"/>
      <c r="F2863" s="55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</row>
    <row r="2864" spans="1:59" s="3" customFormat="1" x14ac:dyDescent="0.3">
      <c r="A2864" s="21"/>
      <c r="B2864" s="21"/>
      <c r="F2864" s="55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</row>
    <row r="2865" spans="1:59" s="3" customFormat="1" x14ac:dyDescent="0.3">
      <c r="A2865" s="21"/>
      <c r="B2865" s="21"/>
      <c r="F2865" s="55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</row>
    <row r="2866" spans="1:59" s="3" customFormat="1" x14ac:dyDescent="0.3">
      <c r="A2866" s="21"/>
      <c r="B2866" s="21"/>
      <c r="F2866" s="55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</row>
    <row r="2867" spans="1:59" s="3" customFormat="1" x14ac:dyDescent="0.3">
      <c r="A2867" s="21"/>
      <c r="B2867" s="21"/>
      <c r="F2867" s="55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</row>
    <row r="2868" spans="1:59" s="3" customFormat="1" x14ac:dyDescent="0.3">
      <c r="A2868" s="21"/>
      <c r="B2868" s="21"/>
      <c r="F2868" s="55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</row>
    <row r="2869" spans="1:59" s="3" customFormat="1" x14ac:dyDescent="0.3">
      <c r="A2869" s="21"/>
      <c r="B2869" s="21"/>
      <c r="F2869" s="55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</row>
    <row r="2870" spans="1:59" s="3" customFormat="1" x14ac:dyDescent="0.3">
      <c r="A2870" s="21"/>
      <c r="B2870" s="21"/>
      <c r="F2870" s="55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</row>
    <row r="2871" spans="1:59" s="3" customFormat="1" x14ac:dyDescent="0.3">
      <c r="A2871" s="21"/>
      <c r="B2871" s="21"/>
      <c r="F2871" s="55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</row>
    <row r="2872" spans="1:59" s="3" customFormat="1" x14ac:dyDescent="0.3">
      <c r="A2872" s="21"/>
      <c r="B2872" s="21"/>
      <c r="F2872" s="55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</row>
    <row r="2873" spans="1:59" s="3" customFormat="1" x14ac:dyDescent="0.3">
      <c r="A2873" s="21"/>
      <c r="B2873" s="21"/>
      <c r="F2873" s="55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</row>
    <row r="2874" spans="1:59" s="3" customFormat="1" x14ac:dyDescent="0.3">
      <c r="A2874" s="21"/>
      <c r="B2874" s="21"/>
      <c r="F2874" s="55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</row>
    <row r="2875" spans="1:59" s="3" customFormat="1" x14ac:dyDescent="0.3">
      <c r="A2875" s="21"/>
      <c r="B2875" s="21"/>
      <c r="F2875" s="55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</row>
    <row r="2876" spans="1:59" s="3" customFormat="1" x14ac:dyDescent="0.3">
      <c r="A2876" s="21"/>
      <c r="B2876" s="21"/>
      <c r="F2876" s="55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</row>
    <row r="2877" spans="1:59" s="3" customFormat="1" x14ac:dyDescent="0.3">
      <c r="A2877" s="21"/>
      <c r="B2877" s="21"/>
      <c r="F2877" s="55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</row>
    <row r="2878" spans="1:59" s="3" customFormat="1" x14ac:dyDescent="0.3">
      <c r="A2878" s="21"/>
      <c r="B2878" s="21"/>
      <c r="F2878" s="55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</row>
    <row r="2879" spans="1:59" s="3" customFormat="1" x14ac:dyDescent="0.3">
      <c r="A2879" s="21"/>
      <c r="B2879" s="21"/>
      <c r="F2879" s="55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</row>
    <row r="2880" spans="1:59" s="3" customFormat="1" x14ac:dyDescent="0.3">
      <c r="A2880" s="21"/>
      <c r="B2880" s="21"/>
      <c r="F2880" s="55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</row>
    <row r="2881" spans="1:59" s="3" customFormat="1" x14ac:dyDescent="0.3">
      <c r="A2881" s="21"/>
      <c r="B2881" s="21"/>
      <c r="F2881" s="55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</row>
    <row r="2882" spans="1:59" s="3" customFormat="1" x14ac:dyDescent="0.3">
      <c r="A2882" s="21"/>
      <c r="B2882" s="21"/>
      <c r="F2882" s="55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</row>
    <row r="2883" spans="1:59" s="3" customFormat="1" x14ac:dyDescent="0.3">
      <c r="A2883" s="21"/>
      <c r="B2883" s="21"/>
      <c r="F2883" s="55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</row>
    <row r="2884" spans="1:59" s="3" customFormat="1" x14ac:dyDescent="0.3">
      <c r="A2884" s="21"/>
      <c r="B2884" s="21"/>
      <c r="F2884" s="55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</row>
    <row r="2885" spans="1:59" s="3" customFormat="1" x14ac:dyDescent="0.3">
      <c r="A2885" s="21"/>
      <c r="B2885" s="21"/>
      <c r="F2885" s="55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</row>
    <row r="2886" spans="1:59" s="3" customFormat="1" x14ac:dyDescent="0.3">
      <c r="A2886" s="21"/>
      <c r="B2886" s="21"/>
      <c r="F2886" s="55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</row>
    <row r="2887" spans="1:59" s="3" customFormat="1" x14ac:dyDescent="0.3">
      <c r="A2887" s="21"/>
      <c r="B2887" s="21"/>
      <c r="F2887" s="55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</row>
    <row r="2888" spans="1:59" s="3" customFormat="1" x14ac:dyDescent="0.3">
      <c r="A2888" s="21"/>
      <c r="B2888" s="21"/>
      <c r="F2888" s="55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</row>
    <row r="2889" spans="1:59" s="3" customFormat="1" x14ac:dyDescent="0.3">
      <c r="A2889" s="21"/>
      <c r="B2889" s="21"/>
      <c r="F2889" s="55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</row>
    <row r="2890" spans="1:59" s="3" customFormat="1" x14ac:dyDescent="0.3">
      <c r="A2890" s="21"/>
      <c r="B2890" s="21"/>
      <c r="F2890" s="55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</row>
    <row r="2891" spans="1:59" s="3" customFormat="1" x14ac:dyDescent="0.3">
      <c r="A2891" s="21"/>
      <c r="B2891" s="21"/>
      <c r="F2891" s="55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</row>
    <row r="2892" spans="1:59" s="3" customFormat="1" x14ac:dyDescent="0.3">
      <c r="A2892" s="21"/>
      <c r="B2892" s="21"/>
      <c r="F2892" s="55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</row>
    <row r="2893" spans="1:59" s="3" customFormat="1" x14ac:dyDescent="0.3">
      <c r="A2893" s="21"/>
      <c r="B2893" s="21"/>
      <c r="F2893" s="55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</row>
    <row r="2894" spans="1:59" s="3" customFormat="1" x14ac:dyDescent="0.3">
      <c r="A2894" s="21"/>
      <c r="B2894" s="21"/>
      <c r="F2894" s="55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</row>
    <row r="2895" spans="1:59" s="3" customFormat="1" x14ac:dyDescent="0.3">
      <c r="A2895" s="21"/>
      <c r="B2895" s="21"/>
      <c r="F2895" s="55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</row>
    <row r="2896" spans="1:59" s="3" customFormat="1" x14ac:dyDescent="0.3">
      <c r="A2896" s="21"/>
      <c r="B2896" s="21"/>
      <c r="F2896" s="55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</row>
    <row r="2897" spans="1:59" s="3" customFormat="1" x14ac:dyDescent="0.3">
      <c r="A2897" s="21"/>
      <c r="B2897" s="21"/>
      <c r="F2897" s="55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</row>
    <row r="2898" spans="1:59" s="3" customFormat="1" x14ac:dyDescent="0.3">
      <c r="A2898" s="21"/>
      <c r="B2898" s="21"/>
      <c r="F2898" s="55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</row>
    <row r="2899" spans="1:59" s="3" customFormat="1" x14ac:dyDescent="0.3">
      <c r="A2899" s="21"/>
      <c r="B2899" s="21"/>
      <c r="F2899" s="55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</row>
    <row r="2900" spans="1:59" s="3" customFormat="1" x14ac:dyDescent="0.3">
      <c r="A2900" s="21"/>
      <c r="B2900" s="21"/>
      <c r="F2900" s="55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</row>
    <row r="2901" spans="1:59" s="3" customFormat="1" x14ac:dyDescent="0.3">
      <c r="A2901" s="21"/>
      <c r="B2901" s="21"/>
      <c r="F2901" s="55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</row>
    <row r="2902" spans="1:59" s="3" customFormat="1" x14ac:dyDescent="0.3">
      <c r="A2902" s="21"/>
      <c r="B2902" s="21"/>
      <c r="F2902" s="55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</row>
    <row r="2903" spans="1:59" s="3" customFormat="1" x14ac:dyDescent="0.3">
      <c r="A2903" s="21"/>
      <c r="B2903" s="21"/>
      <c r="F2903" s="55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</row>
    <row r="2904" spans="1:59" s="3" customFormat="1" x14ac:dyDescent="0.3">
      <c r="A2904" s="21"/>
      <c r="B2904" s="21"/>
      <c r="F2904" s="55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</row>
    <row r="2905" spans="1:59" s="3" customFormat="1" x14ac:dyDescent="0.3">
      <c r="A2905" s="21"/>
      <c r="B2905" s="21"/>
      <c r="F2905" s="55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</row>
    <row r="2906" spans="1:59" s="3" customFormat="1" x14ac:dyDescent="0.3">
      <c r="A2906" s="21"/>
      <c r="B2906" s="21"/>
      <c r="F2906" s="55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</row>
    <row r="2907" spans="1:59" s="3" customFormat="1" x14ac:dyDescent="0.3">
      <c r="A2907" s="21"/>
      <c r="B2907" s="21"/>
      <c r="F2907" s="55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</row>
    <row r="2908" spans="1:59" s="3" customFormat="1" x14ac:dyDescent="0.3">
      <c r="A2908" s="21"/>
      <c r="B2908" s="21"/>
      <c r="F2908" s="55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</row>
    <row r="2909" spans="1:59" s="3" customFormat="1" x14ac:dyDescent="0.3">
      <c r="A2909" s="21"/>
      <c r="B2909" s="21"/>
      <c r="F2909" s="55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</row>
    <row r="2910" spans="1:59" s="3" customFormat="1" x14ac:dyDescent="0.3">
      <c r="A2910" s="21"/>
      <c r="B2910" s="21"/>
      <c r="F2910" s="55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</row>
    <row r="2911" spans="1:59" s="3" customFormat="1" x14ac:dyDescent="0.3">
      <c r="A2911" s="21"/>
      <c r="B2911" s="21"/>
      <c r="F2911" s="55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</row>
    <row r="2912" spans="1:59" s="3" customFormat="1" x14ac:dyDescent="0.3">
      <c r="A2912" s="21"/>
      <c r="B2912" s="21"/>
      <c r="F2912" s="55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</row>
    <row r="2913" spans="1:59" s="3" customFormat="1" x14ac:dyDescent="0.3">
      <c r="A2913" s="21"/>
      <c r="B2913" s="21"/>
      <c r="F2913" s="55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</row>
    <row r="2914" spans="1:59" s="3" customFormat="1" x14ac:dyDescent="0.3">
      <c r="A2914" s="21"/>
      <c r="B2914" s="21"/>
      <c r="F2914" s="55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</row>
    <row r="2915" spans="1:59" s="3" customFormat="1" x14ac:dyDescent="0.3">
      <c r="A2915" s="21"/>
      <c r="B2915" s="21"/>
      <c r="F2915" s="55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</row>
    <row r="2916" spans="1:59" s="3" customFormat="1" x14ac:dyDescent="0.3">
      <c r="A2916" s="21"/>
      <c r="B2916" s="21"/>
      <c r="F2916" s="55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</row>
    <row r="2917" spans="1:59" s="3" customFormat="1" x14ac:dyDescent="0.3">
      <c r="A2917" s="21"/>
      <c r="B2917" s="21"/>
      <c r="F2917" s="55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</row>
    <row r="2918" spans="1:59" s="3" customFormat="1" x14ac:dyDescent="0.3">
      <c r="A2918" s="21"/>
      <c r="B2918" s="21"/>
      <c r="F2918" s="55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</row>
    <row r="2919" spans="1:59" s="3" customFormat="1" x14ac:dyDescent="0.3">
      <c r="A2919" s="21"/>
      <c r="B2919" s="21"/>
      <c r="F2919" s="55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</row>
    <row r="2920" spans="1:59" s="3" customFormat="1" x14ac:dyDescent="0.3">
      <c r="A2920" s="21"/>
      <c r="B2920" s="21"/>
      <c r="F2920" s="55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</row>
    <row r="2921" spans="1:59" s="3" customFormat="1" x14ac:dyDescent="0.3">
      <c r="A2921" s="21"/>
      <c r="B2921" s="21"/>
      <c r="F2921" s="55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</row>
    <row r="2922" spans="1:59" s="3" customFormat="1" x14ac:dyDescent="0.3">
      <c r="A2922" s="21"/>
      <c r="B2922" s="21"/>
      <c r="F2922" s="55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</row>
    <row r="2923" spans="1:59" s="3" customFormat="1" x14ac:dyDescent="0.3">
      <c r="A2923" s="21"/>
      <c r="B2923" s="21"/>
      <c r="F2923" s="55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</row>
    <row r="2924" spans="1:59" s="3" customFormat="1" x14ac:dyDescent="0.3">
      <c r="A2924" s="21"/>
      <c r="B2924" s="21"/>
      <c r="F2924" s="55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</row>
    <row r="2925" spans="1:59" s="3" customFormat="1" x14ac:dyDescent="0.3">
      <c r="A2925" s="21"/>
      <c r="B2925" s="21"/>
      <c r="F2925" s="55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</row>
    <row r="2926" spans="1:59" s="3" customFormat="1" x14ac:dyDescent="0.3">
      <c r="A2926" s="21"/>
      <c r="B2926" s="21"/>
      <c r="F2926" s="55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</row>
    <row r="2927" spans="1:59" s="3" customFormat="1" x14ac:dyDescent="0.3">
      <c r="A2927" s="21"/>
      <c r="B2927" s="21"/>
      <c r="F2927" s="55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</row>
    <row r="2928" spans="1:59" s="3" customFormat="1" x14ac:dyDescent="0.3">
      <c r="A2928" s="21"/>
      <c r="B2928" s="21"/>
      <c r="F2928" s="55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</row>
    <row r="2929" spans="1:59" s="3" customFormat="1" x14ac:dyDescent="0.3">
      <c r="A2929" s="21"/>
      <c r="B2929" s="21"/>
      <c r="F2929" s="55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</row>
    <row r="2930" spans="1:59" s="3" customFormat="1" x14ac:dyDescent="0.3">
      <c r="A2930" s="21"/>
      <c r="B2930" s="21"/>
      <c r="F2930" s="55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</row>
    <row r="2931" spans="1:59" s="3" customFormat="1" x14ac:dyDescent="0.3">
      <c r="A2931" s="21"/>
      <c r="B2931" s="21"/>
      <c r="F2931" s="55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</row>
    <row r="2932" spans="1:59" s="3" customFormat="1" x14ac:dyDescent="0.3">
      <c r="A2932" s="21"/>
      <c r="B2932" s="21"/>
      <c r="F2932" s="55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</row>
    <row r="2933" spans="1:59" s="3" customFormat="1" x14ac:dyDescent="0.3">
      <c r="A2933" s="21"/>
      <c r="B2933" s="21"/>
      <c r="F2933" s="55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</row>
    <row r="2934" spans="1:59" s="3" customFormat="1" x14ac:dyDescent="0.3">
      <c r="A2934" s="21"/>
      <c r="B2934" s="21"/>
      <c r="F2934" s="55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</row>
    <row r="2935" spans="1:59" s="3" customFormat="1" x14ac:dyDescent="0.3">
      <c r="A2935" s="21"/>
      <c r="B2935" s="21"/>
      <c r="F2935" s="55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</row>
    <row r="2936" spans="1:59" s="3" customFormat="1" x14ac:dyDescent="0.3">
      <c r="A2936" s="21"/>
      <c r="B2936" s="21"/>
      <c r="F2936" s="55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</row>
    <row r="2937" spans="1:59" s="3" customFormat="1" x14ac:dyDescent="0.3">
      <c r="A2937" s="21"/>
      <c r="B2937" s="21"/>
      <c r="F2937" s="55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</row>
    <row r="2938" spans="1:59" s="3" customFormat="1" x14ac:dyDescent="0.3">
      <c r="A2938" s="21"/>
      <c r="B2938" s="21"/>
      <c r="F2938" s="55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</row>
    <row r="2939" spans="1:59" s="3" customFormat="1" x14ac:dyDescent="0.3">
      <c r="A2939" s="21"/>
      <c r="B2939" s="21"/>
      <c r="F2939" s="55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</row>
    <row r="2940" spans="1:59" s="3" customFormat="1" x14ac:dyDescent="0.3">
      <c r="A2940" s="21"/>
      <c r="B2940" s="21"/>
      <c r="F2940" s="55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</row>
    <row r="2941" spans="1:59" s="3" customFormat="1" x14ac:dyDescent="0.3">
      <c r="A2941" s="21"/>
      <c r="B2941" s="21"/>
      <c r="F2941" s="55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</row>
    <row r="2942" spans="1:59" s="3" customFormat="1" x14ac:dyDescent="0.3">
      <c r="A2942" s="21"/>
      <c r="B2942" s="21"/>
      <c r="F2942" s="55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</row>
    <row r="2943" spans="1:59" s="3" customFormat="1" x14ac:dyDescent="0.3">
      <c r="A2943" s="21"/>
      <c r="B2943" s="21"/>
      <c r="F2943" s="55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</row>
    <row r="2944" spans="1:59" s="3" customFormat="1" x14ac:dyDescent="0.3">
      <c r="A2944" s="21"/>
      <c r="B2944" s="21"/>
      <c r="F2944" s="55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</row>
    <row r="2945" spans="1:59" s="3" customFormat="1" x14ac:dyDescent="0.3">
      <c r="A2945" s="21"/>
      <c r="B2945" s="21"/>
      <c r="F2945" s="55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</row>
    <row r="2946" spans="1:59" s="3" customFormat="1" x14ac:dyDescent="0.3">
      <c r="A2946" s="21"/>
      <c r="B2946" s="21"/>
      <c r="F2946" s="55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</row>
    <row r="2947" spans="1:59" s="3" customFormat="1" x14ac:dyDescent="0.3">
      <c r="A2947" s="21"/>
      <c r="B2947" s="21"/>
      <c r="F2947" s="55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</row>
    <row r="2948" spans="1:59" s="3" customFormat="1" x14ac:dyDescent="0.3">
      <c r="A2948" s="21"/>
      <c r="B2948" s="21"/>
      <c r="F2948" s="55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</row>
    <row r="2949" spans="1:59" s="3" customFormat="1" x14ac:dyDescent="0.3">
      <c r="A2949" s="21"/>
      <c r="B2949" s="21"/>
      <c r="F2949" s="55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</row>
    <row r="2950" spans="1:59" s="3" customFormat="1" x14ac:dyDescent="0.3">
      <c r="A2950" s="21"/>
      <c r="B2950" s="21"/>
      <c r="F2950" s="55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</row>
    <row r="2951" spans="1:59" s="3" customFormat="1" x14ac:dyDescent="0.3">
      <c r="A2951" s="21"/>
      <c r="B2951" s="21"/>
      <c r="F2951" s="55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</row>
    <row r="2952" spans="1:59" s="3" customFormat="1" x14ac:dyDescent="0.3">
      <c r="A2952" s="21"/>
      <c r="B2952" s="21"/>
      <c r="F2952" s="55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</row>
    <row r="2953" spans="1:59" s="3" customFormat="1" x14ac:dyDescent="0.3">
      <c r="A2953" s="21"/>
      <c r="B2953" s="21"/>
      <c r="F2953" s="55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</row>
    <row r="2954" spans="1:59" s="3" customFormat="1" x14ac:dyDescent="0.3">
      <c r="A2954" s="21"/>
      <c r="B2954" s="21"/>
      <c r="F2954" s="55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</row>
    <row r="2955" spans="1:59" s="3" customFormat="1" x14ac:dyDescent="0.3">
      <c r="A2955" s="21"/>
      <c r="B2955" s="21"/>
      <c r="F2955" s="55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</row>
    <row r="2956" spans="1:59" s="3" customFormat="1" x14ac:dyDescent="0.3">
      <c r="A2956" s="21"/>
      <c r="B2956" s="21"/>
      <c r="F2956" s="55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</row>
    <row r="2957" spans="1:59" s="3" customFormat="1" x14ac:dyDescent="0.3">
      <c r="A2957" s="21"/>
      <c r="B2957" s="21"/>
      <c r="F2957" s="55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</row>
    <row r="2958" spans="1:59" s="3" customFormat="1" x14ac:dyDescent="0.3">
      <c r="A2958" s="21"/>
      <c r="B2958" s="21"/>
      <c r="F2958" s="55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</row>
    <row r="2959" spans="1:59" s="3" customFormat="1" x14ac:dyDescent="0.3">
      <c r="A2959" s="21"/>
      <c r="B2959" s="21"/>
      <c r="F2959" s="55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</row>
    <row r="2960" spans="1:59" s="3" customFormat="1" x14ac:dyDescent="0.3">
      <c r="A2960" s="21"/>
      <c r="B2960" s="21"/>
      <c r="F2960" s="55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</row>
    <row r="2961" spans="1:59" s="3" customFormat="1" x14ac:dyDescent="0.3">
      <c r="A2961" s="21"/>
      <c r="B2961" s="21"/>
      <c r="F2961" s="55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</row>
    <row r="2962" spans="1:59" s="3" customFormat="1" x14ac:dyDescent="0.3">
      <c r="A2962" s="21"/>
      <c r="B2962" s="21"/>
      <c r="F2962" s="55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</row>
    <row r="2963" spans="1:59" s="3" customFormat="1" x14ac:dyDescent="0.3">
      <c r="A2963" s="21"/>
      <c r="B2963" s="21"/>
      <c r="F2963" s="55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</row>
    <row r="2964" spans="1:59" s="3" customFormat="1" x14ac:dyDescent="0.3">
      <c r="A2964" s="21"/>
      <c r="B2964" s="21"/>
      <c r="F2964" s="55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</row>
    <row r="2965" spans="1:59" s="3" customFormat="1" x14ac:dyDescent="0.3">
      <c r="A2965" s="21"/>
      <c r="B2965" s="21"/>
      <c r="F2965" s="55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</row>
    <row r="2966" spans="1:59" s="3" customFormat="1" x14ac:dyDescent="0.3">
      <c r="A2966" s="21"/>
      <c r="B2966" s="21"/>
      <c r="F2966" s="55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</row>
    <row r="2967" spans="1:59" s="3" customFormat="1" x14ac:dyDescent="0.3">
      <c r="A2967" s="21"/>
      <c r="B2967" s="21"/>
      <c r="F2967" s="55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</row>
    <row r="2968" spans="1:59" s="3" customFormat="1" x14ac:dyDescent="0.3">
      <c r="A2968" s="21"/>
      <c r="B2968" s="21"/>
      <c r="F2968" s="55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</row>
    <row r="2969" spans="1:59" s="3" customFormat="1" x14ac:dyDescent="0.3">
      <c r="A2969" s="21"/>
      <c r="B2969" s="21"/>
      <c r="F2969" s="55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</row>
    <row r="2970" spans="1:59" s="3" customFormat="1" x14ac:dyDescent="0.3">
      <c r="A2970" s="21"/>
      <c r="B2970" s="21"/>
      <c r="F2970" s="55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</row>
    <row r="2971" spans="1:59" s="3" customFormat="1" x14ac:dyDescent="0.3">
      <c r="A2971" s="21"/>
      <c r="B2971" s="21"/>
      <c r="F2971" s="55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</row>
    <row r="2972" spans="1:59" s="3" customFormat="1" x14ac:dyDescent="0.3">
      <c r="A2972" s="21"/>
      <c r="B2972" s="21"/>
      <c r="F2972" s="55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</row>
    <row r="2973" spans="1:59" s="3" customFormat="1" x14ac:dyDescent="0.3">
      <c r="A2973" s="21"/>
      <c r="B2973" s="21"/>
      <c r="F2973" s="55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</row>
    <row r="2974" spans="1:59" s="3" customFormat="1" x14ac:dyDescent="0.3">
      <c r="A2974" s="21"/>
      <c r="B2974" s="21"/>
      <c r="F2974" s="55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</row>
    <row r="2975" spans="1:59" s="3" customFormat="1" x14ac:dyDescent="0.3">
      <c r="A2975" s="21"/>
      <c r="B2975" s="21"/>
      <c r="F2975" s="55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</row>
    <row r="2976" spans="1:59" s="3" customFormat="1" x14ac:dyDescent="0.3">
      <c r="A2976" s="21"/>
      <c r="B2976" s="21"/>
      <c r="F2976" s="55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</row>
    <row r="2977" spans="1:59" s="3" customFormat="1" x14ac:dyDescent="0.3">
      <c r="A2977" s="21"/>
      <c r="B2977" s="21"/>
      <c r="F2977" s="55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</row>
    <row r="2978" spans="1:59" s="3" customFormat="1" x14ac:dyDescent="0.3">
      <c r="A2978" s="21"/>
      <c r="B2978" s="21"/>
      <c r="F2978" s="55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</row>
    <row r="2979" spans="1:59" s="3" customFormat="1" x14ac:dyDescent="0.3">
      <c r="A2979" s="21"/>
      <c r="B2979" s="21"/>
      <c r="F2979" s="55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</row>
    <row r="2980" spans="1:59" s="3" customFormat="1" x14ac:dyDescent="0.3">
      <c r="A2980" s="21"/>
      <c r="B2980" s="21"/>
      <c r="F2980" s="55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</row>
    <row r="2981" spans="1:59" s="3" customFormat="1" x14ac:dyDescent="0.3">
      <c r="A2981" s="21"/>
      <c r="B2981" s="21"/>
      <c r="F2981" s="55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</row>
    <row r="2982" spans="1:59" s="3" customFormat="1" x14ac:dyDescent="0.3">
      <c r="A2982" s="21"/>
      <c r="B2982" s="21"/>
      <c r="F2982" s="55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</row>
    <row r="2983" spans="1:59" s="3" customFormat="1" x14ac:dyDescent="0.3">
      <c r="A2983" s="21"/>
      <c r="B2983" s="21"/>
      <c r="F2983" s="55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</row>
    <row r="2984" spans="1:59" s="3" customFormat="1" x14ac:dyDescent="0.3">
      <c r="A2984" s="21"/>
      <c r="B2984" s="21"/>
      <c r="F2984" s="55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</row>
    <row r="2985" spans="1:59" s="3" customFormat="1" x14ac:dyDescent="0.3">
      <c r="A2985" s="21"/>
      <c r="B2985" s="21"/>
      <c r="F2985" s="55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</row>
    <row r="2986" spans="1:59" s="3" customFormat="1" x14ac:dyDescent="0.3">
      <c r="A2986" s="21"/>
      <c r="B2986" s="21"/>
      <c r="F2986" s="55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</row>
    <row r="2987" spans="1:59" s="3" customFormat="1" x14ac:dyDescent="0.3">
      <c r="A2987" s="21"/>
      <c r="B2987" s="21"/>
      <c r="F2987" s="55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</row>
    <row r="2988" spans="1:59" s="3" customFormat="1" x14ac:dyDescent="0.3">
      <c r="A2988" s="21"/>
      <c r="B2988" s="21"/>
      <c r="F2988" s="55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</row>
    <row r="2989" spans="1:59" s="3" customFormat="1" x14ac:dyDescent="0.3">
      <c r="A2989" s="21"/>
      <c r="B2989" s="21"/>
      <c r="F2989" s="55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</row>
    <row r="2990" spans="1:59" s="3" customFormat="1" x14ac:dyDescent="0.3">
      <c r="A2990" s="21"/>
      <c r="B2990" s="21"/>
      <c r="F2990" s="55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</row>
    <row r="2991" spans="1:59" s="3" customFormat="1" x14ac:dyDescent="0.3">
      <c r="A2991" s="21"/>
      <c r="B2991" s="21"/>
      <c r="F2991" s="55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</row>
    <row r="2992" spans="1:59" s="3" customFormat="1" x14ac:dyDescent="0.3">
      <c r="A2992" s="21"/>
      <c r="B2992" s="21"/>
      <c r="F2992" s="55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</row>
    <row r="2993" spans="1:59" s="3" customFormat="1" x14ac:dyDescent="0.3">
      <c r="A2993" s="21"/>
      <c r="B2993" s="21"/>
      <c r="F2993" s="55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</row>
    <row r="2994" spans="1:59" s="3" customFormat="1" x14ac:dyDescent="0.3">
      <c r="A2994" s="21"/>
      <c r="B2994" s="21"/>
      <c r="F2994" s="55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</row>
    <row r="2995" spans="1:59" s="3" customFormat="1" x14ac:dyDescent="0.3">
      <c r="A2995" s="21"/>
      <c r="B2995" s="21"/>
      <c r="F2995" s="55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</row>
    <row r="2996" spans="1:59" s="3" customFormat="1" x14ac:dyDescent="0.3">
      <c r="A2996" s="21"/>
      <c r="B2996" s="21"/>
      <c r="F2996" s="55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</row>
    <row r="2997" spans="1:59" s="3" customFormat="1" x14ac:dyDescent="0.3">
      <c r="A2997" s="21"/>
      <c r="B2997" s="21"/>
      <c r="F2997" s="55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</row>
    <row r="2998" spans="1:59" s="3" customFormat="1" x14ac:dyDescent="0.3">
      <c r="A2998" s="21"/>
      <c r="B2998" s="21"/>
      <c r="F2998" s="55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</row>
    <row r="2999" spans="1:59" s="3" customFormat="1" x14ac:dyDescent="0.3">
      <c r="A2999" s="21"/>
      <c r="B2999" s="21"/>
      <c r="F2999" s="55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</row>
    <row r="3000" spans="1:59" s="3" customFormat="1" x14ac:dyDescent="0.3">
      <c r="A3000" s="21"/>
      <c r="B3000" s="21"/>
      <c r="F3000" s="55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</row>
    <row r="3001" spans="1:59" s="3" customFormat="1" x14ac:dyDescent="0.3">
      <c r="A3001" s="21"/>
      <c r="B3001" s="21"/>
      <c r="F3001" s="55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</row>
    <row r="3002" spans="1:59" s="3" customFormat="1" x14ac:dyDescent="0.3">
      <c r="A3002" s="21"/>
      <c r="B3002" s="21"/>
      <c r="F3002" s="55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</row>
    <row r="3003" spans="1:59" s="3" customFormat="1" x14ac:dyDescent="0.3">
      <c r="A3003" s="21"/>
      <c r="B3003" s="21"/>
      <c r="F3003" s="55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</row>
    <row r="3004" spans="1:59" s="3" customFormat="1" x14ac:dyDescent="0.3">
      <c r="A3004" s="21"/>
      <c r="B3004" s="21"/>
      <c r="F3004" s="55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</row>
    <row r="3005" spans="1:59" s="3" customFormat="1" x14ac:dyDescent="0.3">
      <c r="A3005" s="21"/>
      <c r="B3005" s="21"/>
      <c r="F3005" s="55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</row>
    <row r="3006" spans="1:59" s="3" customFormat="1" x14ac:dyDescent="0.3">
      <c r="A3006" s="21"/>
      <c r="B3006" s="21"/>
      <c r="F3006" s="55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</row>
    <row r="3007" spans="1:59" s="3" customFormat="1" x14ac:dyDescent="0.3">
      <c r="A3007" s="21"/>
      <c r="B3007" s="21"/>
      <c r="F3007" s="55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</row>
    <row r="3008" spans="1:59" s="3" customFormat="1" x14ac:dyDescent="0.3">
      <c r="A3008" s="21"/>
      <c r="B3008" s="21"/>
      <c r="F3008" s="55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</row>
    <row r="3009" spans="1:59" s="3" customFormat="1" x14ac:dyDescent="0.3">
      <c r="A3009" s="21"/>
      <c r="B3009" s="21"/>
      <c r="F3009" s="55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</row>
    <row r="3010" spans="1:59" s="3" customFormat="1" x14ac:dyDescent="0.3">
      <c r="A3010" s="21"/>
      <c r="B3010" s="21"/>
      <c r="F3010" s="55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</row>
    <row r="3011" spans="1:59" s="3" customFormat="1" x14ac:dyDescent="0.3">
      <c r="A3011" s="21"/>
      <c r="B3011" s="21"/>
      <c r="F3011" s="55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</row>
    <row r="3012" spans="1:59" s="3" customFormat="1" x14ac:dyDescent="0.3">
      <c r="A3012" s="21"/>
      <c r="B3012" s="21"/>
      <c r="F3012" s="55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</row>
    <row r="3013" spans="1:59" s="3" customFormat="1" x14ac:dyDescent="0.3">
      <c r="A3013" s="21"/>
      <c r="B3013" s="21"/>
      <c r="F3013" s="55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</row>
    <row r="3014" spans="1:59" s="3" customFormat="1" x14ac:dyDescent="0.3">
      <c r="A3014" s="21"/>
      <c r="B3014" s="21"/>
      <c r="F3014" s="55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</row>
    <row r="3015" spans="1:59" s="3" customFormat="1" x14ac:dyDescent="0.3">
      <c r="A3015" s="21"/>
      <c r="B3015" s="21"/>
      <c r="F3015" s="55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</row>
    <row r="3016" spans="1:59" s="3" customFormat="1" x14ac:dyDescent="0.3">
      <c r="A3016" s="21"/>
      <c r="B3016" s="21"/>
      <c r="F3016" s="55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</row>
    <row r="3017" spans="1:59" s="3" customFormat="1" x14ac:dyDescent="0.3">
      <c r="A3017" s="21"/>
      <c r="B3017" s="21"/>
      <c r="F3017" s="55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</row>
    <row r="3018" spans="1:59" s="3" customFormat="1" x14ac:dyDescent="0.3">
      <c r="A3018" s="21"/>
      <c r="B3018" s="21"/>
      <c r="F3018" s="55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</row>
    <row r="3019" spans="1:59" s="3" customFormat="1" x14ac:dyDescent="0.3">
      <c r="A3019" s="21"/>
      <c r="B3019" s="21"/>
      <c r="F3019" s="55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</row>
    <row r="3020" spans="1:59" s="3" customFormat="1" x14ac:dyDescent="0.3">
      <c r="A3020" s="21"/>
      <c r="B3020" s="21"/>
      <c r="F3020" s="55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</row>
    <row r="3021" spans="1:59" s="3" customFormat="1" x14ac:dyDescent="0.3">
      <c r="A3021" s="21"/>
      <c r="B3021" s="21"/>
      <c r="F3021" s="55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</row>
    <row r="3022" spans="1:59" s="3" customFormat="1" x14ac:dyDescent="0.3">
      <c r="A3022" s="21"/>
      <c r="B3022" s="21"/>
      <c r="F3022" s="55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</row>
    <row r="3023" spans="1:59" s="3" customFormat="1" x14ac:dyDescent="0.3">
      <c r="A3023" s="21"/>
      <c r="B3023" s="21"/>
      <c r="F3023" s="55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</row>
    <row r="3024" spans="1:59" s="3" customFormat="1" x14ac:dyDescent="0.3">
      <c r="A3024" s="21"/>
      <c r="B3024" s="21"/>
      <c r="F3024" s="55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</row>
    <row r="3025" spans="1:59" s="3" customFormat="1" x14ac:dyDescent="0.3">
      <c r="A3025" s="21"/>
      <c r="B3025" s="21"/>
      <c r="F3025" s="55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</row>
    <row r="3026" spans="1:59" s="3" customFormat="1" x14ac:dyDescent="0.3">
      <c r="A3026" s="21"/>
      <c r="B3026" s="21"/>
      <c r="F3026" s="55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</row>
    <row r="3027" spans="1:59" s="3" customFormat="1" x14ac:dyDescent="0.3">
      <c r="A3027" s="21"/>
      <c r="B3027" s="21"/>
      <c r="F3027" s="55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</row>
    <row r="3028" spans="1:59" s="3" customFormat="1" x14ac:dyDescent="0.3">
      <c r="A3028" s="21"/>
      <c r="B3028" s="21"/>
      <c r="F3028" s="55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</row>
    <row r="3029" spans="1:59" s="3" customFormat="1" x14ac:dyDescent="0.3">
      <c r="A3029" s="21"/>
      <c r="B3029" s="21"/>
      <c r="F3029" s="55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</row>
    <row r="3030" spans="1:59" s="3" customFormat="1" x14ac:dyDescent="0.3">
      <c r="A3030" s="21"/>
      <c r="B3030" s="21"/>
      <c r="F3030" s="55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</row>
    <row r="3031" spans="1:59" s="3" customFormat="1" x14ac:dyDescent="0.3">
      <c r="A3031" s="21"/>
      <c r="B3031" s="21"/>
      <c r="F3031" s="55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</row>
    <row r="3032" spans="1:59" s="3" customFormat="1" x14ac:dyDescent="0.3">
      <c r="A3032" s="21"/>
      <c r="B3032" s="21"/>
      <c r="F3032" s="55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</row>
    <row r="3033" spans="1:59" s="3" customFormat="1" x14ac:dyDescent="0.3">
      <c r="A3033" s="21"/>
      <c r="B3033" s="21"/>
      <c r="F3033" s="55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</row>
    <row r="3034" spans="1:59" s="3" customFormat="1" x14ac:dyDescent="0.3">
      <c r="A3034" s="21"/>
      <c r="B3034" s="21"/>
      <c r="F3034" s="55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</row>
    <row r="3035" spans="1:59" s="3" customFormat="1" x14ac:dyDescent="0.3">
      <c r="A3035" s="21"/>
      <c r="B3035" s="21"/>
      <c r="F3035" s="55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</row>
    <row r="3036" spans="1:59" s="3" customFormat="1" x14ac:dyDescent="0.3">
      <c r="A3036" s="21"/>
      <c r="B3036" s="21"/>
      <c r="F3036" s="55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</row>
    <row r="3037" spans="1:59" s="3" customFormat="1" x14ac:dyDescent="0.3">
      <c r="A3037" s="21"/>
      <c r="B3037" s="21"/>
      <c r="F3037" s="55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</row>
    <row r="3038" spans="1:59" s="3" customFormat="1" x14ac:dyDescent="0.3">
      <c r="A3038" s="21"/>
      <c r="B3038" s="21"/>
      <c r="F3038" s="55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</row>
    <row r="3039" spans="1:59" s="3" customFormat="1" x14ac:dyDescent="0.3">
      <c r="A3039" s="21"/>
      <c r="B3039" s="21"/>
      <c r="F3039" s="55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</row>
    <row r="3040" spans="1:59" s="3" customFormat="1" x14ac:dyDescent="0.3">
      <c r="A3040" s="21"/>
      <c r="B3040" s="21"/>
      <c r="F3040" s="55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</row>
    <row r="3041" spans="1:59" s="3" customFormat="1" x14ac:dyDescent="0.3">
      <c r="A3041" s="21"/>
      <c r="B3041" s="21"/>
      <c r="F3041" s="55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</row>
    <row r="3042" spans="1:59" s="3" customFormat="1" x14ac:dyDescent="0.3">
      <c r="A3042" s="21"/>
      <c r="B3042" s="21"/>
      <c r="F3042" s="55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</row>
    <row r="3043" spans="1:59" s="3" customFormat="1" x14ac:dyDescent="0.3">
      <c r="A3043" s="21"/>
      <c r="B3043" s="21"/>
      <c r="F3043" s="55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</row>
    <row r="3044" spans="1:59" s="3" customFormat="1" x14ac:dyDescent="0.3">
      <c r="A3044" s="21"/>
      <c r="B3044" s="21"/>
      <c r="F3044" s="55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</row>
    <row r="3045" spans="1:59" s="3" customFormat="1" x14ac:dyDescent="0.3">
      <c r="A3045" s="21"/>
      <c r="B3045" s="21"/>
      <c r="F3045" s="55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</row>
    <row r="3046" spans="1:59" s="3" customFormat="1" x14ac:dyDescent="0.3">
      <c r="A3046" s="21"/>
      <c r="B3046" s="21"/>
      <c r="F3046" s="55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</row>
    <row r="3047" spans="1:59" s="3" customFormat="1" x14ac:dyDescent="0.3">
      <c r="A3047" s="21"/>
      <c r="B3047" s="21"/>
      <c r="F3047" s="55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</row>
    <row r="3048" spans="1:59" s="3" customFormat="1" x14ac:dyDescent="0.3">
      <c r="A3048" s="21"/>
      <c r="B3048" s="21"/>
      <c r="F3048" s="55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</row>
    <row r="3049" spans="1:59" s="3" customFormat="1" x14ac:dyDescent="0.3">
      <c r="A3049" s="21"/>
      <c r="B3049" s="21"/>
      <c r="F3049" s="55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</row>
    <row r="3050" spans="1:59" s="3" customFormat="1" x14ac:dyDescent="0.3">
      <c r="A3050" s="21"/>
      <c r="B3050" s="21"/>
      <c r="F3050" s="55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</row>
    <row r="3051" spans="1:59" s="3" customFormat="1" x14ac:dyDescent="0.3">
      <c r="A3051" s="21"/>
      <c r="B3051" s="21"/>
      <c r="F3051" s="55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</row>
    <row r="3052" spans="1:59" s="3" customFormat="1" x14ac:dyDescent="0.3">
      <c r="A3052" s="21"/>
      <c r="B3052" s="21"/>
      <c r="F3052" s="55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</row>
    <row r="3053" spans="1:59" s="3" customFormat="1" x14ac:dyDescent="0.3">
      <c r="A3053" s="21"/>
      <c r="B3053" s="21"/>
      <c r="F3053" s="55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</row>
    <row r="3054" spans="1:59" s="3" customFormat="1" x14ac:dyDescent="0.3">
      <c r="A3054" s="21"/>
      <c r="B3054" s="21"/>
      <c r="F3054" s="55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</row>
    <row r="3055" spans="1:59" s="3" customFormat="1" x14ac:dyDescent="0.3">
      <c r="A3055" s="21"/>
      <c r="B3055" s="21"/>
      <c r="F3055" s="55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</row>
    <row r="3056" spans="1:59" s="3" customFormat="1" x14ac:dyDescent="0.3">
      <c r="A3056" s="21"/>
      <c r="B3056" s="21"/>
      <c r="F3056" s="55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</row>
    <row r="3057" spans="1:59" s="3" customFormat="1" x14ac:dyDescent="0.3">
      <c r="A3057" s="21"/>
      <c r="B3057" s="21"/>
      <c r="F3057" s="55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</row>
    <row r="3058" spans="1:59" s="3" customFormat="1" x14ac:dyDescent="0.3">
      <c r="A3058" s="21"/>
      <c r="B3058" s="21"/>
      <c r="F3058" s="55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</row>
    <row r="3059" spans="1:59" s="3" customFormat="1" x14ac:dyDescent="0.3">
      <c r="A3059" s="21"/>
      <c r="B3059" s="21"/>
      <c r="F3059" s="55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</row>
    <row r="3060" spans="1:59" s="3" customFormat="1" x14ac:dyDescent="0.3">
      <c r="A3060" s="21"/>
      <c r="B3060" s="21"/>
      <c r="F3060" s="55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</row>
    <row r="3061" spans="1:59" s="3" customFormat="1" x14ac:dyDescent="0.3">
      <c r="A3061" s="21"/>
      <c r="B3061" s="21"/>
      <c r="F3061" s="55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</row>
    <row r="3062" spans="1:59" s="3" customFormat="1" x14ac:dyDescent="0.3">
      <c r="A3062" s="21"/>
      <c r="B3062" s="21"/>
      <c r="F3062" s="55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</row>
    <row r="3063" spans="1:59" s="3" customFormat="1" x14ac:dyDescent="0.3">
      <c r="A3063" s="21"/>
      <c r="B3063" s="21"/>
      <c r="F3063" s="55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</row>
    <row r="3064" spans="1:59" s="3" customFormat="1" x14ac:dyDescent="0.3">
      <c r="A3064" s="21"/>
      <c r="B3064" s="21"/>
      <c r="F3064" s="55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</row>
    <row r="3065" spans="1:59" s="3" customFormat="1" x14ac:dyDescent="0.3">
      <c r="A3065" s="21"/>
      <c r="B3065" s="21"/>
      <c r="F3065" s="55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</row>
    <row r="3066" spans="1:59" s="3" customFormat="1" x14ac:dyDescent="0.3">
      <c r="A3066" s="21"/>
      <c r="B3066" s="21"/>
      <c r="F3066" s="55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</row>
    <row r="3067" spans="1:59" s="3" customFormat="1" x14ac:dyDescent="0.3">
      <c r="A3067" s="21"/>
      <c r="B3067" s="21"/>
      <c r="F3067" s="55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</row>
    <row r="3068" spans="1:59" s="3" customFormat="1" x14ac:dyDescent="0.3">
      <c r="A3068" s="21"/>
      <c r="B3068" s="21"/>
      <c r="F3068" s="55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</row>
    <row r="3069" spans="1:59" s="3" customFormat="1" x14ac:dyDescent="0.3">
      <c r="A3069" s="21"/>
      <c r="B3069" s="21"/>
      <c r="F3069" s="55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</row>
    <row r="3070" spans="1:59" s="3" customFormat="1" x14ac:dyDescent="0.3">
      <c r="A3070" s="21"/>
      <c r="B3070" s="21"/>
      <c r="F3070" s="55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</row>
    <row r="3071" spans="1:59" s="3" customFormat="1" x14ac:dyDescent="0.3">
      <c r="A3071" s="21"/>
      <c r="B3071" s="21"/>
      <c r="F3071" s="55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</row>
    <row r="3072" spans="1:59" s="3" customFormat="1" x14ac:dyDescent="0.3">
      <c r="A3072" s="21"/>
      <c r="B3072" s="21"/>
      <c r="F3072" s="55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</row>
    <row r="3073" spans="1:59" s="3" customFormat="1" x14ac:dyDescent="0.3">
      <c r="A3073" s="21"/>
      <c r="B3073" s="21"/>
      <c r="F3073" s="55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</row>
    <row r="3074" spans="1:59" s="3" customFormat="1" x14ac:dyDescent="0.3">
      <c r="A3074" s="21"/>
      <c r="B3074" s="21"/>
      <c r="F3074" s="55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</row>
    <row r="3075" spans="1:59" s="3" customFormat="1" x14ac:dyDescent="0.3">
      <c r="A3075" s="21"/>
      <c r="B3075" s="21"/>
      <c r="F3075" s="55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</row>
    <row r="3076" spans="1:59" s="3" customFormat="1" x14ac:dyDescent="0.3">
      <c r="A3076" s="21"/>
      <c r="B3076" s="21"/>
      <c r="F3076" s="55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</row>
    <row r="3077" spans="1:59" s="3" customFormat="1" x14ac:dyDescent="0.3">
      <c r="A3077" s="21"/>
      <c r="B3077" s="21"/>
      <c r="F3077" s="55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</row>
    <row r="3078" spans="1:59" s="3" customFormat="1" x14ac:dyDescent="0.3">
      <c r="A3078" s="21"/>
      <c r="B3078" s="21"/>
      <c r="F3078" s="55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</row>
    <row r="3079" spans="1:59" s="3" customFormat="1" x14ac:dyDescent="0.3">
      <c r="A3079" s="21"/>
      <c r="B3079" s="21"/>
      <c r="F3079" s="55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</row>
    <row r="3080" spans="1:59" s="3" customFormat="1" x14ac:dyDescent="0.3">
      <c r="A3080" s="21"/>
      <c r="B3080" s="21"/>
      <c r="F3080" s="55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</row>
    <row r="3081" spans="1:59" s="3" customFormat="1" x14ac:dyDescent="0.3">
      <c r="A3081" s="21"/>
      <c r="B3081" s="21"/>
      <c r="F3081" s="55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</row>
    <row r="3082" spans="1:59" s="3" customFormat="1" x14ac:dyDescent="0.3">
      <c r="A3082" s="21"/>
      <c r="B3082" s="21"/>
      <c r="F3082" s="55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</row>
    <row r="3083" spans="1:59" s="3" customFormat="1" x14ac:dyDescent="0.3">
      <c r="A3083" s="21"/>
      <c r="B3083" s="21"/>
      <c r="F3083" s="55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</row>
    <row r="3084" spans="1:59" s="3" customFormat="1" x14ac:dyDescent="0.3">
      <c r="A3084" s="21"/>
      <c r="B3084" s="21"/>
      <c r="F3084" s="55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</row>
    <row r="3085" spans="1:59" s="3" customFormat="1" x14ac:dyDescent="0.3">
      <c r="A3085" s="21"/>
      <c r="B3085" s="21"/>
      <c r="F3085" s="55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</row>
    <row r="3086" spans="1:59" s="3" customFormat="1" x14ac:dyDescent="0.3">
      <c r="A3086" s="21"/>
      <c r="B3086" s="21"/>
      <c r="F3086" s="55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</row>
    <row r="3087" spans="1:59" s="3" customFormat="1" x14ac:dyDescent="0.3">
      <c r="A3087" s="21"/>
      <c r="B3087" s="21"/>
      <c r="F3087" s="55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</row>
    <row r="3088" spans="1:59" s="3" customFormat="1" x14ac:dyDescent="0.3">
      <c r="A3088" s="21"/>
      <c r="B3088" s="21"/>
      <c r="F3088" s="55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</row>
    <row r="3089" spans="1:59" s="3" customFormat="1" x14ac:dyDescent="0.3">
      <c r="A3089" s="21"/>
      <c r="B3089" s="21"/>
      <c r="F3089" s="55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</row>
    <row r="3090" spans="1:59" s="3" customFormat="1" x14ac:dyDescent="0.3">
      <c r="A3090" s="21"/>
      <c r="B3090" s="21"/>
      <c r="F3090" s="55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</row>
    <row r="3091" spans="1:59" s="3" customFormat="1" x14ac:dyDescent="0.3">
      <c r="A3091" s="21"/>
      <c r="B3091" s="21"/>
      <c r="F3091" s="55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</row>
    <row r="3092" spans="1:59" s="3" customFormat="1" x14ac:dyDescent="0.3">
      <c r="A3092" s="21"/>
      <c r="B3092" s="21"/>
      <c r="F3092" s="55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</row>
    <row r="3093" spans="1:59" s="3" customFormat="1" x14ac:dyDescent="0.3">
      <c r="A3093" s="21"/>
      <c r="B3093" s="21"/>
      <c r="F3093" s="55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</row>
    <row r="3094" spans="1:59" s="3" customFormat="1" x14ac:dyDescent="0.3">
      <c r="A3094" s="21"/>
      <c r="B3094" s="21"/>
      <c r="F3094" s="55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</row>
    <row r="3095" spans="1:59" s="3" customFormat="1" x14ac:dyDescent="0.3">
      <c r="A3095" s="21"/>
      <c r="B3095" s="21"/>
      <c r="F3095" s="55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</row>
    <row r="3096" spans="1:59" s="3" customFormat="1" x14ac:dyDescent="0.3">
      <c r="A3096" s="21"/>
      <c r="B3096" s="21"/>
      <c r="F3096" s="55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</row>
    <row r="3097" spans="1:59" s="3" customFormat="1" x14ac:dyDescent="0.3">
      <c r="A3097" s="21"/>
      <c r="B3097" s="21"/>
      <c r="F3097" s="55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</row>
    <row r="3098" spans="1:59" s="3" customFormat="1" x14ac:dyDescent="0.3">
      <c r="A3098" s="21"/>
      <c r="B3098" s="21"/>
      <c r="F3098" s="55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</row>
    <row r="3099" spans="1:59" s="3" customFormat="1" x14ac:dyDescent="0.3">
      <c r="A3099" s="21"/>
      <c r="B3099" s="21"/>
      <c r="F3099" s="55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</row>
    <row r="3100" spans="1:59" s="3" customFormat="1" x14ac:dyDescent="0.3">
      <c r="A3100" s="21"/>
      <c r="B3100" s="21"/>
      <c r="F3100" s="55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</row>
    <row r="3101" spans="1:59" s="3" customFormat="1" x14ac:dyDescent="0.3">
      <c r="A3101" s="21"/>
      <c r="B3101" s="21"/>
      <c r="F3101" s="55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</row>
    <row r="3102" spans="1:59" s="3" customFormat="1" x14ac:dyDescent="0.3">
      <c r="A3102" s="21"/>
      <c r="B3102" s="21"/>
      <c r="F3102" s="55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</row>
    <row r="3103" spans="1:59" s="3" customFormat="1" x14ac:dyDescent="0.3">
      <c r="A3103" s="21"/>
      <c r="B3103" s="21"/>
      <c r="F3103" s="55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</row>
    <row r="3104" spans="1:59" s="3" customFormat="1" x14ac:dyDescent="0.3">
      <c r="A3104" s="21"/>
      <c r="B3104" s="21"/>
      <c r="F3104" s="55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</row>
    <row r="3105" spans="1:59" s="3" customFormat="1" x14ac:dyDescent="0.3">
      <c r="A3105" s="21"/>
      <c r="B3105" s="21"/>
      <c r="F3105" s="55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</row>
    <row r="3106" spans="1:59" s="3" customFormat="1" x14ac:dyDescent="0.3">
      <c r="A3106" s="21"/>
      <c r="B3106" s="21"/>
      <c r="F3106" s="55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</row>
    <row r="3107" spans="1:59" s="3" customFormat="1" x14ac:dyDescent="0.3">
      <c r="A3107" s="21"/>
      <c r="B3107" s="21"/>
      <c r="F3107" s="55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</row>
    <row r="3108" spans="1:59" s="3" customFormat="1" x14ac:dyDescent="0.3">
      <c r="A3108" s="21"/>
      <c r="B3108" s="21"/>
      <c r="F3108" s="55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</row>
    <row r="3109" spans="1:59" s="3" customFormat="1" x14ac:dyDescent="0.3">
      <c r="A3109" s="21"/>
      <c r="B3109" s="21"/>
      <c r="F3109" s="55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</row>
    <row r="3110" spans="1:59" s="3" customFormat="1" x14ac:dyDescent="0.3">
      <c r="A3110" s="21"/>
      <c r="B3110" s="21"/>
      <c r="F3110" s="55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</row>
    <row r="3111" spans="1:59" s="3" customFormat="1" x14ac:dyDescent="0.3">
      <c r="A3111" s="21"/>
      <c r="B3111" s="21"/>
      <c r="F3111" s="55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</row>
    <row r="3112" spans="1:59" s="3" customFormat="1" x14ac:dyDescent="0.3">
      <c r="A3112" s="21"/>
      <c r="B3112" s="21"/>
      <c r="F3112" s="55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</row>
    <row r="3113" spans="1:59" s="3" customFormat="1" x14ac:dyDescent="0.3">
      <c r="A3113" s="21"/>
      <c r="B3113" s="21"/>
      <c r="F3113" s="55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</row>
    <row r="3114" spans="1:59" s="3" customFormat="1" x14ac:dyDescent="0.3">
      <c r="A3114" s="21"/>
      <c r="B3114" s="21"/>
      <c r="F3114" s="55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</row>
    <row r="3115" spans="1:59" s="3" customFormat="1" x14ac:dyDescent="0.3">
      <c r="A3115" s="21"/>
      <c r="B3115" s="21"/>
      <c r="F3115" s="55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</row>
    <row r="3116" spans="1:59" s="3" customFormat="1" x14ac:dyDescent="0.3">
      <c r="A3116" s="21"/>
      <c r="B3116" s="21"/>
      <c r="F3116" s="55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</row>
    <row r="3117" spans="1:59" s="3" customFormat="1" x14ac:dyDescent="0.3">
      <c r="A3117" s="21"/>
      <c r="B3117" s="21"/>
      <c r="F3117" s="55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</row>
    <row r="3118" spans="1:59" s="3" customFormat="1" x14ac:dyDescent="0.3">
      <c r="A3118" s="21"/>
      <c r="B3118" s="21"/>
      <c r="F3118" s="55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</row>
    <row r="3119" spans="1:59" s="3" customFormat="1" x14ac:dyDescent="0.3">
      <c r="A3119" s="21"/>
      <c r="B3119" s="21"/>
      <c r="F3119" s="55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</row>
    <row r="3120" spans="1:59" s="3" customFormat="1" x14ac:dyDescent="0.3">
      <c r="A3120" s="21"/>
      <c r="B3120" s="21"/>
      <c r="F3120" s="55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</row>
    <row r="3121" spans="1:59" s="3" customFormat="1" x14ac:dyDescent="0.3">
      <c r="A3121" s="21"/>
      <c r="B3121" s="21"/>
      <c r="F3121" s="55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</row>
    <row r="3122" spans="1:59" s="3" customFormat="1" x14ac:dyDescent="0.3">
      <c r="A3122" s="21"/>
      <c r="B3122" s="21"/>
      <c r="F3122" s="55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</row>
    <row r="3123" spans="1:59" s="3" customFormat="1" x14ac:dyDescent="0.3">
      <c r="A3123" s="21"/>
      <c r="B3123" s="21"/>
      <c r="F3123" s="55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</row>
    <row r="3124" spans="1:59" s="3" customFormat="1" x14ac:dyDescent="0.3">
      <c r="A3124" s="21"/>
      <c r="B3124" s="21"/>
      <c r="F3124" s="55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</row>
    <row r="3125" spans="1:59" s="3" customFormat="1" x14ac:dyDescent="0.3">
      <c r="A3125" s="21"/>
      <c r="B3125" s="21"/>
      <c r="F3125" s="55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</row>
    <row r="3126" spans="1:59" s="3" customFormat="1" x14ac:dyDescent="0.3">
      <c r="A3126" s="21"/>
      <c r="B3126" s="21"/>
      <c r="F3126" s="55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</row>
    <row r="3127" spans="1:59" s="3" customFormat="1" x14ac:dyDescent="0.3">
      <c r="A3127" s="21"/>
      <c r="B3127" s="21"/>
      <c r="F3127" s="55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</row>
    <row r="3128" spans="1:59" s="3" customFormat="1" x14ac:dyDescent="0.3">
      <c r="A3128" s="21"/>
      <c r="B3128" s="21"/>
      <c r="F3128" s="55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</row>
    <row r="3129" spans="1:59" s="3" customFormat="1" x14ac:dyDescent="0.3">
      <c r="A3129" s="21"/>
      <c r="B3129" s="21"/>
      <c r="F3129" s="55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</row>
    <row r="3130" spans="1:59" s="3" customFormat="1" x14ac:dyDescent="0.3">
      <c r="A3130" s="21"/>
      <c r="B3130" s="21"/>
      <c r="F3130" s="55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</row>
    <row r="3131" spans="1:59" s="3" customFormat="1" x14ac:dyDescent="0.3">
      <c r="A3131" s="21"/>
      <c r="B3131" s="21"/>
      <c r="F3131" s="55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</row>
    <row r="3132" spans="1:59" s="3" customFormat="1" x14ac:dyDescent="0.3">
      <c r="A3132" s="21"/>
      <c r="B3132" s="21"/>
      <c r="F3132" s="55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</row>
    <row r="3133" spans="1:59" s="3" customFormat="1" x14ac:dyDescent="0.3">
      <c r="A3133" s="21"/>
      <c r="B3133" s="21"/>
      <c r="F3133" s="55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</row>
    <row r="3134" spans="1:59" s="3" customFormat="1" x14ac:dyDescent="0.3">
      <c r="A3134" s="21"/>
      <c r="B3134" s="21"/>
      <c r="F3134" s="55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</row>
    <row r="3135" spans="1:59" s="3" customFormat="1" x14ac:dyDescent="0.3">
      <c r="A3135" s="21"/>
      <c r="B3135" s="21"/>
      <c r="F3135" s="55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</row>
    <row r="3136" spans="1:59" s="3" customFormat="1" x14ac:dyDescent="0.3">
      <c r="A3136" s="21"/>
      <c r="B3136" s="21"/>
      <c r="F3136" s="55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</row>
    <row r="3137" spans="1:59" s="3" customFormat="1" x14ac:dyDescent="0.3">
      <c r="A3137" s="21"/>
      <c r="B3137" s="21"/>
      <c r="F3137" s="55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</row>
    <row r="3138" spans="1:59" s="3" customFormat="1" x14ac:dyDescent="0.3">
      <c r="A3138" s="21"/>
      <c r="B3138" s="21"/>
      <c r="F3138" s="55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</row>
    <row r="3139" spans="1:59" s="3" customFormat="1" x14ac:dyDescent="0.3">
      <c r="A3139" s="21"/>
      <c r="B3139" s="21"/>
      <c r="F3139" s="55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</row>
    <row r="3140" spans="1:59" s="3" customFormat="1" x14ac:dyDescent="0.3">
      <c r="A3140" s="21"/>
      <c r="B3140" s="21"/>
      <c r="F3140" s="55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</row>
    <row r="3141" spans="1:59" s="3" customFormat="1" x14ac:dyDescent="0.3">
      <c r="A3141" s="21"/>
      <c r="B3141" s="21"/>
      <c r="F3141" s="55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</row>
    <row r="3142" spans="1:59" s="3" customFormat="1" x14ac:dyDescent="0.3">
      <c r="A3142" s="21"/>
      <c r="B3142" s="21"/>
      <c r="F3142" s="55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</row>
    <row r="3143" spans="1:59" s="3" customFormat="1" x14ac:dyDescent="0.3">
      <c r="A3143" s="21"/>
      <c r="B3143" s="21"/>
      <c r="F3143" s="55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</row>
    <row r="3144" spans="1:59" s="3" customFormat="1" x14ac:dyDescent="0.3">
      <c r="A3144" s="21"/>
      <c r="B3144" s="21"/>
      <c r="F3144" s="55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</row>
    <row r="3145" spans="1:59" s="3" customFormat="1" x14ac:dyDescent="0.3">
      <c r="A3145" s="21"/>
      <c r="B3145" s="21"/>
      <c r="F3145" s="55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</row>
    <row r="3146" spans="1:59" s="3" customFormat="1" x14ac:dyDescent="0.3">
      <c r="A3146" s="21"/>
      <c r="B3146" s="21"/>
      <c r="F3146" s="55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</row>
    <row r="3147" spans="1:59" s="3" customFormat="1" x14ac:dyDescent="0.3">
      <c r="A3147" s="21"/>
      <c r="B3147" s="21"/>
      <c r="F3147" s="55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</row>
    <row r="3148" spans="1:59" s="3" customFormat="1" x14ac:dyDescent="0.3">
      <c r="A3148" s="21"/>
      <c r="B3148" s="21"/>
      <c r="F3148" s="55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</row>
    <row r="3149" spans="1:59" x14ac:dyDescent="0.3">
      <c r="AQ3149" s="9"/>
      <c r="AR3149" s="9"/>
      <c r="AS3149" s="9"/>
      <c r="AT3149" s="9"/>
      <c r="AU3149" s="9"/>
      <c r="AV3149" s="9"/>
      <c r="AW3149" s="9"/>
      <c r="AX3149" s="9"/>
      <c r="AY3149" s="9"/>
    </row>
  </sheetData>
  <mergeCells count="28">
    <mergeCell ref="B27:B30"/>
    <mergeCell ref="AV1:BG1"/>
    <mergeCell ref="E33:BG33"/>
    <mergeCell ref="E27:E28"/>
    <mergeCell ref="E29:E30"/>
    <mergeCell ref="C11:E11"/>
    <mergeCell ref="E32:BG32"/>
    <mergeCell ref="F11:F12"/>
    <mergeCell ref="E14:E15"/>
    <mergeCell ref="E17:E18"/>
    <mergeCell ref="E19:E20"/>
    <mergeCell ref="E22:E23"/>
    <mergeCell ref="AV2:BG2"/>
    <mergeCell ref="A7:F7"/>
    <mergeCell ref="A27:A30"/>
    <mergeCell ref="G3:BG4"/>
    <mergeCell ref="G5:BG5"/>
    <mergeCell ref="E24:E25"/>
    <mergeCell ref="A8:F8"/>
    <mergeCell ref="A9:F9"/>
    <mergeCell ref="A22:A25"/>
    <mergeCell ref="A17:A20"/>
    <mergeCell ref="A11:A12"/>
    <mergeCell ref="A14:A15"/>
    <mergeCell ref="B11:B12"/>
    <mergeCell ref="B14:B15"/>
    <mergeCell ref="B17:B20"/>
    <mergeCell ref="B22:B25"/>
  </mergeCells>
  <printOptions horizontalCentered="1" verticalCentered="1"/>
  <pageMargins left="0.70866141732283472" right="0.70866141732283472" top="0.74803149606299213" bottom="0.31496062992125984" header="0.31496062992125984" footer="0.31496062992125984"/>
  <pageSetup paperSize="9" scale="66" orientation="landscape" r:id="rId1"/>
  <headerFooter>
    <oddHeader xml:space="preserve">&amp;C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H3082"/>
  <sheetViews>
    <sheetView topLeftCell="A7" zoomScale="110" zoomScaleNormal="110" workbookViewId="0">
      <selection activeCell="BA13" sqref="BA1:BA1048576"/>
    </sheetView>
  </sheetViews>
  <sheetFormatPr baseColWidth="10" defaultColWidth="11.44140625" defaultRowHeight="14.4" x14ac:dyDescent="0.3"/>
  <cols>
    <col min="1" max="1" width="20.6640625" style="2" customWidth="1"/>
    <col min="2" max="2" width="4.44140625" style="2" customWidth="1"/>
    <col min="3" max="4" width="10.5546875" style="2" customWidth="1"/>
    <col min="5" max="5" width="7.6640625" style="60" customWidth="1"/>
    <col min="6" max="6" width="5.44140625" style="60" bestFit="1" customWidth="1"/>
    <col min="7" max="46" width="2.5546875" style="61" customWidth="1"/>
    <col min="47" max="47" width="2.5546875" style="2" customWidth="1"/>
    <col min="48" max="49" width="7.33203125" style="2" customWidth="1"/>
    <col min="50" max="50" width="7.33203125" style="1" customWidth="1"/>
    <col min="51" max="51" width="7.33203125" style="61" customWidth="1"/>
    <col min="52" max="16384" width="11.44140625" style="2"/>
  </cols>
  <sheetData>
    <row r="1" spans="1:60" ht="18" customHeight="1" x14ac:dyDescent="0.3">
      <c r="E1" s="2"/>
      <c r="F1" s="2"/>
      <c r="G1" s="5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108" t="s">
        <v>166</v>
      </c>
      <c r="AO1" s="108"/>
      <c r="AP1" s="108"/>
      <c r="AQ1" s="108"/>
      <c r="AR1" s="108"/>
      <c r="AS1" s="108"/>
      <c r="AT1" s="108"/>
      <c r="AU1" s="108"/>
      <c r="AX1" s="2"/>
      <c r="AY1" s="2"/>
    </row>
    <row r="2" spans="1:60" x14ac:dyDescent="0.3">
      <c r="E2" s="2"/>
      <c r="F2" s="2"/>
      <c r="G2" s="5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118" t="s">
        <v>146</v>
      </c>
      <c r="AO2" s="118"/>
      <c r="AP2" s="118"/>
      <c r="AQ2" s="118"/>
      <c r="AR2" s="118"/>
      <c r="AS2" s="118"/>
      <c r="AT2" s="118"/>
      <c r="AU2" s="118"/>
      <c r="AX2" s="2"/>
      <c r="AY2" s="2"/>
    </row>
    <row r="3" spans="1:60" ht="22.2" customHeight="1" x14ac:dyDescent="0.3">
      <c r="E3" s="2"/>
      <c r="F3" s="2"/>
      <c r="G3" s="5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V3" s="78"/>
      <c r="AW3" s="78"/>
      <c r="AX3" s="78"/>
      <c r="AY3" s="2"/>
    </row>
    <row r="4" spans="1:60" ht="9.6" customHeight="1" x14ac:dyDescent="0.3">
      <c r="E4" s="2"/>
      <c r="F4" s="2"/>
      <c r="G4" s="52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2"/>
    </row>
    <row r="5" spans="1:60" ht="21" x14ac:dyDescent="0.3">
      <c r="E5" s="2"/>
      <c r="F5" s="2"/>
      <c r="G5" s="5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V5" s="78"/>
      <c r="AW5" s="78"/>
      <c r="AX5" s="78"/>
      <c r="AY5" s="2"/>
    </row>
    <row r="6" spans="1:60" ht="21" x14ac:dyDescent="0.3">
      <c r="E6" s="2"/>
      <c r="F6" s="2"/>
      <c r="G6" s="52"/>
      <c r="H6" s="120" t="s">
        <v>143</v>
      </c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X6" s="2"/>
      <c r="AY6" s="2"/>
    </row>
    <row r="7" spans="1:60" x14ac:dyDescent="0.3">
      <c r="B7" s="79"/>
      <c r="C7" s="79"/>
      <c r="D7" s="79"/>
      <c r="E7" s="79"/>
      <c r="F7" s="79"/>
      <c r="G7" s="7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X7" s="2"/>
      <c r="AY7" s="2"/>
    </row>
    <row r="8" spans="1:60" ht="26.4" customHeight="1" x14ac:dyDescent="0.3">
      <c r="B8" s="79"/>
      <c r="C8" s="79"/>
      <c r="D8" s="79"/>
      <c r="E8" s="79"/>
      <c r="F8" s="79"/>
      <c r="G8" s="79"/>
      <c r="H8" s="120" t="s">
        <v>144</v>
      </c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X8" s="2"/>
      <c r="AY8" s="2"/>
    </row>
    <row r="9" spans="1:60" x14ac:dyDescent="0.3">
      <c r="A9" s="94" t="s">
        <v>158</v>
      </c>
      <c r="B9" s="94"/>
      <c r="C9" s="94"/>
      <c r="D9" s="94"/>
      <c r="E9" s="94"/>
      <c r="F9" s="94"/>
      <c r="G9" s="94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X9" s="2"/>
      <c r="AY9" s="2"/>
    </row>
    <row r="10" spans="1:60" ht="15.6" customHeight="1" x14ac:dyDescent="0.3">
      <c r="A10" s="94" t="s">
        <v>102</v>
      </c>
      <c r="B10" s="94"/>
      <c r="C10" s="94"/>
      <c r="D10" s="94"/>
      <c r="E10" s="94"/>
      <c r="F10" s="94"/>
      <c r="G10" s="94"/>
      <c r="AX10" s="2"/>
      <c r="AY10" s="2"/>
    </row>
    <row r="11" spans="1:60" s="52" customFormat="1" ht="27" customHeight="1" x14ac:dyDescent="0.3">
      <c r="A11" s="126" t="s">
        <v>103</v>
      </c>
      <c r="B11" s="126"/>
      <c r="C11" s="126"/>
      <c r="D11" s="126"/>
      <c r="E11" s="126"/>
      <c r="F11" s="126"/>
      <c r="G11" s="126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</row>
    <row r="12" spans="1:60" ht="12" customHeight="1" x14ac:dyDescent="0.3">
      <c r="A12" s="62" t="s">
        <v>129</v>
      </c>
      <c r="B12" s="62" t="s">
        <v>130</v>
      </c>
      <c r="C12" s="62" t="s">
        <v>131</v>
      </c>
      <c r="D12" s="62" t="s">
        <v>132</v>
      </c>
      <c r="E12" s="63" t="s">
        <v>159</v>
      </c>
      <c r="F12" s="63" t="s">
        <v>160</v>
      </c>
      <c r="G12" s="128" t="s">
        <v>167</v>
      </c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30"/>
      <c r="AV12" s="62" t="s">
        <v>147</v>
      </c>
      <c r="AW12" s="62" t="s">
        <v>148</v>
      </c>
      <c r="AX12" s="62" t="s">
        <v>149</v>
      </c>
      <c r="AY12" s="62" t="s">
        <v>150</v>
      </c>
      <c r="AZ12" s="18"/>
    </row>
    <row r="13" spans="1:60" ht="69.75" customHeight="1" x14ac:dyDescent="0.3">
      <c r="A13" s="64" t="s">
        <v>133</v>
      </c>
      <c r="B13" s="65" t="s">
        <v>134</v>
      </c>
      <c r="C13" s="66" t="s">
        <v>135</v>
      </c>
      <c r="D13" s="66" t="s">
        <v>136</v>
      </c>
      <c r="E13" s="67" t="s">
        <v>137</v>
      </c>
      <c r="F13" s="67" t="s">
        <v>155</v>
      </c>
      <c r="G13" s="68" t="s">
        <v>0</v>
      </c>
      <c r="H13" s="68" t="s">
        <v>1</v>
      </c>
      <c r="I13" s="68" t="s">
        <v>2</v>
      </c>
      <c r="J13" s="68" t="s">
        <v>3</v>
      </c>
      <c r="K13" s="68" t="s">
        <v>4</v>
      </c>
      <c r="L13" s="68" t="s">
        <v>5</v>
      </c>
      <c r="M13" s="68" t="s">
        <v>6</v>
      </c>
      <c r="N13" s="90" t="s">
        <v>156</v>
      </c>
      <c r="O13" s="68" t="s">
        <v>9</v>
      </c>
      <c r="P13" s="68" t="s">
        <v>10</v>
      </c>
      <c r="Q13" s="68" t="s">
        <v>11</v>
      </c>
      <c r="R13" s="68" t="s">
        <v>12</v>
      </c>
      <c r="S13" s="68" t="s">
        <v>13</v>
      </c>
      <c r="T13" s="68" t="s">
        <v>14</v>
      </c>
      <c r="U13" s="68" t="s">
        <v>15</v>
      </c>
      <c r="V13" s="90" t="s">
        <v>157</v>
      </c>
      <c r="W13" s="68" t="s">
        <v>16</v>
      </c>
      <c r="X13" s="68" t="s">
        <v>17</v>
      </c>
      <c r="Y13" s="68" t="s">
        <v>18</v>
      </c>
      <c r="Z13" s="68" t="s">
        <v>19</v>
      </c>
      <c r="AA13" s="68" t="s">
        <v>20</v>
      </c>
      <c r="AB13" s="68" t="s">
        <v>21</v>
      </c>
      <c r="AC13" s="68" t="s">
        <v>118</v>
      </c>
      <c r="AD13" s="89" t="s">
        <v>172</v>
      </c>
      <c r="AE13" s="68" t="s">
        <v>23</v>
      </c>
      <c r="AF13" s="68" t="s">
        <v>24</v>
      </c>
      <c r="AG13" s="68" t="s">
        <v>25</v>
      </c>
      <c r="AH13" s="68" t="s">
        <v>26</v>
      </c>
      <c r="AI13" s="68" t="s">
        <v>27</v>
      </c>
      <c r="AJ13" s="68" t="s">
        <v>171</v>
      </c>
      <c r="AK13" s="89" t="s">
        <v>173</v>
      </c>
      <c r="AL13" s="68" t="s">
        <v>29</v>
      </c>
      <c r="AM13" s="68" t="s">
        <v>30</v>
      </c>
      <c r="AN13" s="68" t="s">
        <v>31</v>
      </c>
      <c r="AO13" s="68" t="s">
        <v>32</v>
      </c>
      <c r="AP13" s="68" t="s">
        <v>33</v>
      </c>
      <c r="AQ13" s="68" t="s">
        <v>34</v>
      </c>
      <c r="AR13" s="68" t="s">
        <v>35</v>
      </c>
      <c r="AS13" s="68" t="s">
        <v>36</v>
      </c>
      <c r="AT13" s="68" t="s">
        <v>37</v>
      </c>
      <c r="AU13" s="89" t="s">
        <v>138</v>
      </c>
      <c r="AV13" s="81" t="s">
        <v>151</v>
      </c>
      <c r="AW13" s="81" t="s">
        <v>152</v>
      </c>
      <c r="AX13" s="81" t="s">
        <v>153</v>
      </c>
      <c r="AY13" s="68" t="s">
        <v>154</v>
      </c>
      <c r="AZ13" s="18"/>
    </row>
    <row r="14" spans="1:60" ht="3" customHeight="1" x14ac:dyDescent="0.3">
      <c r="A14" s="18"/>
      <c r="B14" s="18"/>
      <c r="C14" s="18"/>
      <c r="D14" s="18"/>
      <c r="E14" s="69"/>
      <c r="F14" s="69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18"/>
      <c r="AV14" s="18"/>
      <c r="AW14" s="18"/>
      <c r="AX14" s="18"/>
      <c r="AY14" s="18"/>
      <c r="AZ14" s="18"/>
    </row>
    <row r="15" spans="1:60" s="3" customFormat="1" ht="28.95" customHeight="1" x14ac:dyDescent="0.3">
      <c r="A15" s="121" t="s">
        <v>139</v>
      </c>
      <c r="B15" s="67">
        <v>1</v>
      </c>
      <c r="C15" s="122">
        <v>0.8</v>
      </c>
      <c r="D15" s="86">
        <v>1</v>
      </c>
      <c r="E15" s="87">
        <v>24</v>
      </c>
      <c r="F15" s="87">
        <f>MAX(G15:AT15)</f>
        <v>7</v>
      </c>
      <c r="G15" s="85">
        <v>1</v>
      </c>
      <c r="H15" s="85">
        <f t="shared" ref="H15:M16" si="0">IF(G15=0,0,G15+1)</f>
        <v>2</v>
      </c>
      <c r="I15" s="85">
        <f t="shared" ref="I15" si="1">IF(H15=0,0,H15+1)</f>
        <v>3</v>
      </c>
      <c r="J15" s="85">
        <f t="shared" ref="J15" si="2">IF(I15=0,0,I15+1)</f>
        <v>4</v>
      </c>
      <c r="K15" s="85">
        <f t="shared" ref="K15" si="3">IF(J15=0,0,J15+1)</f>
        <v>5</v>
      </c>
      <c r="L15" s="85">
        <f t="shared" ref="L15" si="4">IF(K15=0,0,K15+1)</f>
        <v>6</v>
      </c>
      <c r="M15" s="85">
        <f t="shared" ref="M15" si="5">IF(L15=0,0,L15+1)</f>
        <v>7</v>
      </c>
      <c r="N15" s="88"/>
      <c r="O15" s="85">
        <v>0</v>
      </c>
      <c r="P15" s="85">
        <f t="shared" ref="P15:P16" si="6">IF(O15=0,0,O15+1)</f>
        <v>0</v>
      </c>
      <c r="Q15" s="85">
        <f t="shared" ref="Q15:Q16" si="7">IF(P15=0,0,P15+1)</f>
        <v>0</v>
      </c>
      <c r="R15" s="85">
        <f t="shared" ref="R15:R16" si="8">IF(Q15=0,0,Q15+1)</f>
        <v>0</v>
      </c>
      <c r="S15" s="85">
        <f t="shared" ref="S15:S16" si="9">IF(R15=0,0,R15+1)</f>
        <v>0</v>
      </c>
      <c r="T15" s="85">
        <f t="shared" ref="T15:T16" si="10">IF(S15=0,0,S15+1)</f>
        <v>0</v>
      </c>
      <c r="U15" s="85">
        <f t="shared" ref="U15:U16" si="11">IF(T15=0,0,T15+1)</f>
        <v>0</v>
      </c>
      <c r="V15" s="88"/>
      <c r="W15" s="85">
        <v>0</v>
      </c>
      <c r="X15" s="85">
        <f t="shared" ref="X15:X16" si="12">IF(W15=0,0,W15+1)</f>
        <v>0</v>
      </c>
      <c r="Y15" s="85">
        <f t="shared" ref="Y15:Y16" si="13">IF(X15=0,0,X15+1)</f>
        <v>0</v>
      </c>
      <c r="Z15" s="85">
        <f t="shared" ref="Z15:Z16" si="14">IF(Y15=0,0,Y15+1)</f>
        <v>0</v>
      </c>
      <c r="AA15" s="85">
        <f t="shared" ref="AA15:AA16" si="15">IF(Z15=0,0,Z15+1)</f>
        <v>0</v>
      </c>
      <c r="AB15" s="85">
        <f t="shared" ref="AB15:AB16" si="16">IF(AA15=0,0,AA15+1)</f>
        <v>0</v>
      </c>
      <c r="AC15" s="85">
        <f t="shared" ref="AC15:AC16" si="17">IF(AB15=0,0,AB15+1)</f>
        <v>0</v>
      </c>
      <c r="AD15" s="88"/>
      <c r="AE15" s="85">
        <v>0</v>
      </c>
      <c r="AF15" s="85">
        <f t="shared" ref="AF15:AF16" si="18">IF(AE15=0,0,AE15+1)</f>
        <v>0</v>
      </c>
      <c r="AG15" s="85">
        <f t="shared" ref="AG15:AG16" si="19">IF(AF15=0,0,AF15+1)</f>
        <v>0</v>
      </c>
      <c r="AH15" s="85">
        <f t="shared" ref="AH15:AH16" si="20">IF(AG15=0,0,AG15+1)</f>
        <v>0</v>
      </c>
      <c r="AI15" s="85">
        <f t="shared" ref="AI15:AI16" si="21">IF(AH15=0,0,AH15+1)</f>
        <v>0</v>
      </c>
      <c r="AJ15" s="85">
        <f t="shared" ref="AJ15:AJ16" si="22">IF(AI15=0,0,AI15+1)</f>
        <v>0</v>
      </c>
      <c r="AK15" s="88"/>
      <c r="AL15" s="85">
        <v>0</v>
      </c>
      <c r="AM15" s="85">
        <f t="shared" ref="AM15:AM16" si="23">IF(AL15=0,0,AL15+1)</f>
        <v>0</v>
      </c>
      <c r="AN15" s="85">
        <f t="shared" ref="AN15:AN16" si="24">IF(AM15=0,0,AM15+1)</f>
        <v>0</v>
      </c>
      <c r="AO15" s="85">
        <f t="shared" ref="AO15:AO16" si="25">IF(AN15=0,0,AN15+1)</f>
        <v>0</v>
      </c>
      <c r="AP15" s="85">
        <f t="shared" ref="AP15:AP16" si="26">IF(AO15=0,0,AO15+1)</f>
        <v>0</v>
      </c>
      <c r="AQ15" s="85">
        <f t="shared" ref="AQ15:AQ16" si="27">IF(AP15=0,0,AP15+1)</f>
        <v>0</v>
      </c>
      <c r="AR15" s="85">
        <f t="shared" ref="AR15:AR16" si="28">IF(AQ15=0,0,AQ15+1)</f>
        <v>0</v>
      </c>
      <c r="AS15" s="85">
        <f t="shared" ref="AS15:AS16" si="29">IF(AR15=0,0,AR15+1)</f>
        <v>0</v>
      </c>
      <c r="AT15" s="85">
        <f t="shared" ref="AT15:AT16" si="30">IF(AS15=0,0,AS15+1)</f>
        <v>0</v>
      </c>
      <c r="AU15" s="88"/>
      <c r="AV15" s="87">
        <f>E15*F15</f>
        <v>168</v>
      </c>
      <c r="AW15" s="125">
        <f>AV15+AV16</f>
        <v>690</v>
      </c>
      <c r="AX15" s="123">
        <f>864*C15</f>
        <v>691.2</v>
      </c>
      <c r="AY15" s="123">
        <f>IF(AW15=0,0,AW15-AX15)</f>
        <v>-1.2000000000000455</v>
      </c>
      <c r="AZ15" s="18"/>
      <c r="BA15" s="2"/>
      <c r="BB15" s="2"/>
      <c r="BC15" s="2"/>
      <c r="BD15" s="2"/>
      <c r="BE15" s="2"/>
      <c r="BF15" s="2"/>
      <c r="BG15" s="2"/>
      <c r="BH15" s="2"/>
    </row>
    <row r="16" spans="1:60" s="3" customFormat="1" ht="28.95" customHeight="1" x14ac:dyDescent="0.3">
      <c r="A16" s="121"/>
      <c r="B16" s="67">
        <v>2</v>
      </c>
      <c r="C16" s="122"/>
      <c r="D16" s="86">
        <v>0.75</v>
      </c>
      <c r="E16" s="87">
        <f>24*D16</f>
        <v>18</v>
      </c>
      <c r="F16" s="87">
        <v>29</v>
      </c>
      <c r="G16" s="85">
        <v>0</v>
      </c>
      <c r="H16" s="85">
        <f t="shared" si="0"/>
        <v>0</v>
      </c>
      <c r="I16" s="85">
        <f t="shared" si="0"/>
        <v>0</v>
      </c>
      <c r="J16" s="85">
        <f t="shared" si="0"/>
        <v>0</v>
      </c>
      <c r="K16" s="85">
        <f t="shared" si="0"/>
        <v>0</v>
      </c>
      <c r="L16" s="85">
        <f t="shared" si="0"/>
        <v>0</v>
      </c>
      <c r="M16" s="85">
        <f t="shared" si="0"/>
        <v>0</v>
      </c>
      <c r="N16" s="88"/>
      <c r="O16" s="85">
        <v>1</v>
      </c>
      <c r="P16" s="85">
        <f t="shared" si="6"/>
        <v>2</v>
      </c>
      <c r="Q16" s="85">
        <f t="shared" si="7"/>
        <v>3</v>
      </c>
      <c r="R16" s="85">
        <f t="shared" si="8"/>
        <v>4</v>
      </c>
      <c r="S16" s="85">
        <f t="shared" si="9"/>
        <v>5</v>
      </c>
      <c r="T16" s="85">
        <f t="shared" si="10"/>
        <v>6</v>
      </c>
      <c r="U16" s="85">
        <f t="shared" si="11"/>
        <v>7</v>
      </c>
      <c r="V16" s="88"/>
      <c r="W16" s="85">
        <v>1</v>
      </c>
      <c r="X16" s="85">
        <f t="shared" si="12"/>
        <v>2</v>
      </c>
      <c r="Y16" s="85">
        <f t="shared" si="13"/>
        <v>3</v>
      </c>
      <c r="Z16" s="85">
        <f t="shared" si="14"/>
        <v>4</v>
      </c>
      <c r="AA16" s="85">
        <f t="shared" si="15"/>
        <v>5</v>
      </c>
      <c r="AB16" s="85">
        <f t="shared" si="16"/>
        <v>6</v>
      </c>
      <c r="AC16" s="85">
        <f t="shared" si="17"/>
        <v>7</v>
      </c>
      <c r="AD16" s="88"/>
      <c r="AE16" s="85">
        <v>1</v>
      </c>
      <c r="AF16" s="85">
        <f t="shared" si="18"/>
        <v>2</v>
      </c>
      <c r="AG16" s="85">
        <f t="shared" si="19"/>
        <v>3</v>
      </c>
      <c r="AH16" s="85">
        <f t="shared" si="20"/>
        <v>4</v>
      </c>
      <c r="AI16" s="85">
        <f t="shared" si="21"/>
        <v>5</v>
      </c>
      <c r="AJ16" s="85">
        <f t="shared" si="22"/>
        <v>6</v>
      </c>
      <c r="AK16" s="88"/>
      <c r="AL16" s="85">
        <v>1</v>
      </c>
      <c r="AM16" s="85">
        <f t="shared" si="23"/>
        <v>2</v>
      </c>
      <c r="AN16" s="85">
        <f t="shared" si="24"/>
        <v>3</v>
      </c>
      <c r="AO16" s="85">
        <f t="shared" si="25"/>
        <v>4</v>
      </c>
      <c r="AP16" s="85">
        <f t="shared" si="26"/>
        <v>5</v>
      </c>
      <c r="AQ16" s="85">
        <f t="shared" si="27"/>
        <v>6</v>
      </c>
      <c r="AR16" s="85">
        <f t="shared" si="28"/>
        <v>7</v>
      </c>
      <c r="AS16" s="85">
        <f t="shared" si="29"/>
        <v>8</v>
      </c>
      <c r="AT16" s="85">
        <f t="shared" si="30"/>
        <v>9</v>
      </c>
      <c r="AU16" s="88"/>
      <c r="AV16" s="87">
        <f>E16*F16</f>
        <v>522</v>
      </c>
      <c r="AW16" s="125"/>
      <c r="AX16" s="124"/>
      <c r="AY16" s="124"/>
      <c r="AZ16" s="18"/>
      <c r="BA16" s="2"/>
      <c r="BB16" s="2"/>
      <c r="BC16" s="2"/>
      <c r="BD16" s="2"/>
      <c r="BE16" s="2"/>
      <c r="BF16" s="2"/>
      <c r="BG16" s="2"/>
      <c r="BH16" s="2"/>
    </row>
    <row r="17" spans="1:60" ht="3" customHeight="1" x14ac:dyDescent="0.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60" s="3" customFormat="1" ht="27.6" customHeight="1" x14ac:dyDescent="0.3">
      <c r="A18" s="121" t="s">
        <v>140</v>
      </c>
      <c r="B18" s="67">
        <v>1</v>
      </c>
      <c r="C18" s="122">
        <v>0.7</v>
      </c>
      <c r="D18" s="86">
        <v>1</v>
      </c>
      <c r="E18" s="87">
        <v>24</v>
      </c>
      <c r="F18" s="87">
        <f>MAX(G18:AT18)</f>
        <v>7</v>
      </c>
      <c r="G18" s="85">
        <v>1</v>
      </c>
      <c r="H18" s="85">
        <f t="shared" ref="H18" si="31">IF(G18=0,0,G18+1)</f>
        <v>2</v>
      </c>
      <c r="I18" s="85">
        <f t="shared" ref="I18" si="32">IF(H18=0,0,H18+1)</f>
        <v>3</v>
      </c>
      <c r="J18" s="85">
        <f t="shared" ref="J18" si="33">IF(I18=0,0,I18+1)</f>
        <v>4</v>
      </c>
      <c r="K18" s="85">
        <f t="shared" ref="K18" si="34">IF(J18=0,0,J18+1)</f>
        <v>5</v>
      </c>
      <c r="L18" s="85">
        <f t="shared" ref="L18" si="35">IF(K18=0,0,K18+1)</f>
        <v>6</v>
      </c>
      <c r="M18" s="85">
        <f t="shared" ref="M18" si="36">IF(L18=0,0,L18+1)</f>
        <v>7</v>
      </c>
      <c r="N18" s="88"/>
      <c r="O18" s="85">
        <v>0</v>
      </c>
      <c r="P18" s="85">
        <f t="shared" ref="P18:P19" si="37">IF(O18=0,0,O18+1)</f>
        <v>0</v>
      </c>
      <c r="Q18" s="85">
        <f t="shared" ref="Q18:Q19" si="38">IF(P18=0,0,P18+1)</f>
        <v>0</v>
      </c>
      <c r="R18" s="85">
        <f t="shared" ref="R18:R19" si="39">IF(Q18=0,0,Q18+1)</f>
        <v>0</v>
      </c>
      <c r="S18" s="85">
        <f t="shared" ref="S18:S19" si="40">IF(R18=0,0,R18+1)</f>
        <v>0</v>
      </c>
      <c r="T18" s="85">
        <f t="shared" ref="T18:T19" si="41">IF(S18=0,0,S18+1)</f>
        <v>0</v>
      </c>
      <c r="U18" s="85">
        <f t="shared" ref="U18:U19" si="42">IF(T18=0,0,T18+1)</f>
        <v>0</v>
      </c>
      <c r="V18" s="88"/>
      <c r="W18" s="85">
        <v>0</v>
      </c>
      <c r="X18" s="85">
        <f t="shared" ref="X18:X19" si="43">IF(W18=0,0,W18+1)</f>
        <v>0</v>
      </c>
      <c r="Y18" s="85">
        <f t="shared" ref="Y18:Y19" si="44">IF(X18=0,0,X18+1)</f>
        <v>0</v>
      </c>
      <c r="Z18" s="85">
        <f t="shared" ref="Z18:Z19" si="45">IF(Y18=0,0,Y18+1)</f>
        <v>0</v>
      </c>
      <c r="AA18" s="85">
        <f t="shared" ref="AA18:AA19" si="46">IF(Z18=0,0,Z18+1)</f>
        <v>0</v>
      </c>
      <c r="AB18" s="85">
        <f t="shared" ref="AB18:AB19" si="47">IF(AA18=0,0,AA18+1)</f>
        <v>0</v>
      </c>
      <c r="AC18" s="85">
        <f t="shared" ref="AC18:AC19" si="48">IF(AB18=0,0,AB18+1)</f>
        <v>0</v>
      </c>
      <c r="AD18" s="88"/>
      <c r="AE18" s="85">
        <v>0</v>
      </c>
      <c r="AF18" s="85">
        <f t="shared" ref="AF18:AF19" si="49">IF(AE18=0,0,AE18+1)</f>
        <v>0</v>
      </c>
      <c r="AG18" s="85">
        <f t="shared" ref="AG18:AG19" si="50">IF(AF18=0,0,AF18+1)</f>
        <v>0</v>
      </c>
      <c r="AH18" s="85">
        <f t="shared" ref="AH18:AH19" si="51">IF(AG18=0,0,AG18+1)</f>
        <v>0</v>
      </c>
      <c r="AI18" s="85">
        <f t="shared" ref="AI18:AI19" si="52">IF(AH18=0,0,AH18+1)</f>
        <v>0</v>
      </c>
      <c r="AJ18" s="85">
        <f t="shared" ref="AJ18:AJ19" si="53">IF(AI18=0,0,AI18+1)</f>
        <v>0</v>
      </c>
      <c r="AK18" s="88"/>
      <c r="AL18" s="85">
        <v>0</v>
      </c>
      <c r="AM18" s="85">
        <f t="shared" ref="AM18:AM19" si="54">IF(AL18=0,0,AL18+1)</f>
        <v>0</v>
      </c>
      <c r="AN18" s="85">
        <f t="shared" ref="AN18:AN19" si="55">IF(AM18=0,0,AM18+1)</f>
        <v>0</v>
      </c>
      <c r="AO18" s="85">
        <f t="shared" ref="AO18:AO19" si="56">IF(AN18=0,0,AN18+1)</f>
        <v>0</v>
      </c>
      <c r="AP18" s="85">
        <f t="shared" ref="AP18:AP19" si="57">IF(AO18=0,0,AO18+1)</f>
        <v>0</v>
      </c>
      <c r="AQ18" s="85">
        <f t="shared" ref="AQ18:AQ19" si="58">IF(AP18=0,0,AP18+1)</f>
        <v>0</v>
      </c>
      <c r="AR18" s="85">
        <f t="shared" ref="AR18:AR19" si="59">IF(AQ18=0,0,AQ18+1)</f>
        <v>0</v>
      </c>
      <c r="AS18" s="85">
        <f t="shared" ref="AS18:AS19" si="60">IF(AR18=0,0,AR18+1)</f>
        <v>0</v>
      </c>
      <c r="AT18" s="85">
        <f t="shared" ref="AT18:AT19" si="61">IF(AS18=0,0,AS18+1)</f>
        <v>0</v>
      </c>
      <c r="AU18" s="88"/>
      <c r="AV18" s="87">
        <f>E18*F18</f>
        <v>168</v>
      </c>
      <c r="AW18" s="125">
        <f>AV18+AV19</f>
        <v>603</v>
      </c>
      <c r="AX18" s="123">
        <f>864*C18</f>
        <v>604.79999999999995</v>
      </c>
      <c r="AY18" s="123">
        <f>IF(AW18=0,0,AW18-AX18)</f>
        <v>-1.7999999999999545</v>
      </c>
      <c r="AZ18" s="18"/>
      <c r="BA18" s="2"/>
      <c r="BB18" s="2"/>
      <c r="BC18" s="2"/>
      <c r="BD18" s="2"/>
      <c r="BE18" s="2"/>
      <c r="BF18" s="2"/>
      <c r="BG18" s="2"/>
      <c r="BH18" s="2"/>
    </row>
    <row r="19" spans="1:60" s="3" customFormat="1" ht="27.6" customHeight="1" x14ac:dyDescent="0.3">
      <c r="A19" s="121"/>
      <c r="B19" s="67">
        <v>2</v>
      </c>
      <c r="C19" s="122"/>
      <c r="D19" s="86">
        <v>0.625</v>
      </c>
      <c r="E19" s="87">
        <f>24*D19</f>
        <v>15</v>
      </c>
      <c r="F19" s="87">
        <v>29</v>
      </c>
      <c r="G19" s="85">
        <v>0</v>
      </c>
      <c r="H19" s="85">
        <f t="shared" ref="H19:M19" si="62">IF(G19=0,0,G19+1)</f>
        <v>0</v>
      </c>
      <c r="I19" s="85">
        <f t="shared" si="62"/>
        <v>0</v>
      </c>
      <c r="J19" s="85">
        <f t="shared" si="62"/>
        <v>0</v>
      </c>
      <c r="K19" s="85">
        <f t="shared" si="62"/>
        <v>0</v>
      </c>
      <c r="L19" s="85">
        <f t="shared" si="62"/>
        <v>0</v>
      </c>
      <c r="M19" s="85">
        <f t="shared" si="62"/>
        <v>0</v>
      </c>
      <c r="N19" s="88"/>
      <c r="O19" s="85">
        <v>1</v>
      </c>
      <c r="P19" s="85">
        <f t="shared" si="37"/>
        <v>2</v>
      </c>
      <c r="Q19" s="85">
        <f t="shared" si="38"/>
        <v>3</v>
      </c>
      <c r="R19" s="85">
        <f t="shared" si="39"/>
        <v>4</v>
      </c>
      <c r="S19" s="85">
        <f t="shared" si="40"/>
        <v>5</v>
      </c>
      <c r="T19" s="85">
        <f t="shared" si="41"/>
        <v>6</v>
      </c>
      <c r="U19" s="85">
        <f t="shared" si="42"/>
        <v>7</v>
      </c>
      <c r="V19" s="88"/>
      <c r="W19" s="85">
        <v>1</v>
      </c>
      <c r="X19" s="85">
        <f t="shared" si="43"/>
        <v>2</v>
      </c>
      <c r="Y19" s="85">
        <f t="shared" si="44"/>
        <v>3</v>
      </c>
      <c r="Z19" s="85">
        <f t="shared" si="45"/>
        <v>4</v>
      </c>
      <c r="AA19" s="85">
        <f t="shared" si="46"/>
        <v>5</v>
      </c>
      <c r="AB19" s="85">
        <f t="shared" si="47"/>
        <v>6</v>
      </c>
      <c r="AC19" s="85">
        <f t="shared" si="48"/>
        <v>7</v>
      </c>
      <c r="AD19" s="88"/>
      <c r="AE19" s="85">
        <v>1</v>
      </c>
      <c r="AF19" s="85">
        <f t="shared" si="49"/>
        <v>2</v>
      </c>
      <c r="AG19" s="85">
        <f t="shared" si="50"/>
        <v>3</v>
      </c>
      <c r="AH19" s="85">
        <f t="shared" si="51"/>
        <v>4</v>
      </c>
      <c r="AI19" s="85">
        <f t="shared" si="52"/>
        <v>5</v>
      </c>
      <c r="AJ19" s="85">
        <f t="shared" si="53"/>
        <v>6</v>
      </c>
      <c r="AK19" s="88"/>
      <c r="AL19" s="85">
        <v>1</v>
      </c>
      <c r="AM19" s="85">
        <f t="shared" si="54"/>
        <v>2</v>
      </c>
      <c r="AN19" s="85">
        <f t="shared" si="55"/>
        <v>3</v>
      </c>
      <c r="AO19" s="85">
        <f t="shared" si="56"/>
        <v>4</v>
      </c>
      <c r="AP19" s="85">
        <f t="shared" si="57"/>
        <v>5</v>
      </c>
      <c r="AQ19" s="85">
        <f t="shared" si="58"/>
        <v>6</v>
      </c>
      <c r="AR19" s="85">
        <f t="shared" si="59"/>
        <v>7</v>
      </c>
      <c r="AS19" s="85">
        <f t="shared" si="60"/>
        <v>8</v>
      </c>
      <c r="AT19" s="85">
        <f t="shared" si="61"/>
        <v>9</v>
      </c>
      <c r="AU19" s="88"/>
      <c r="AV19" s="87">
        <f>E19*F19</f>
        <v>435</v>
      </c>
      <c r="AW19" s="125"/>
      <c r="AX19" s="124"/>
      <c r="AY19" s="124"/>
      <c r="AZ19" s="18"/>
      <c r="BA19" s="2"/>
      <c r="BB19" s="2"/>
      <c r="BC19" s="2"/>
      <c r="BD19" s="2"/>
      <c r="BE19" s="2"/>
      <c r="BF19" s="2"/>
      <c r="BG19" s="2"/>
      <c r="BH19" s="2"/>
    </row>
    <row r="20" spans="1:60" ht="3" customHeight="1" x14ac:dyDescent="0.3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60" s="3" customFormat="1" ht="28.95" customHeight="1" x14ac:dyDescent="0.3">
      <c r="A21" s="121" t="s">
        <v>141</v>
      </c>
      <c r="B21" s="67">
        <v>1</v>
      </c>
      <c r="C21" s="122">
        <v>0.6</v>
      </c>
      <c r="D21" s="86">
        <v>1</v>
      </c>
      <c r="E21" s="87">
        <v>24</v>
      </c>
      <c r="F21" s="87">
        <f>MAX(G21:AT21)</f>
        <v>7</v>
      </c>
      <c r="G21" s="85">
        <v>1</v>
      </c>
      <c r="H21" s="85">
        <f t="shared" ref="H21" si="63">IF(G21=0,0,G21+1)</f>
        <v>2</v>
      </c>
      <c r="I21" s="85">
        <f t="shared" ref="I21" si="64">IF(H21=0,0,H21+1)</f>
        <v>3</v>
      </c>
      <c r="J21" s="85">
        <f t="shared" ref="J21" si="65">IF(I21=0,0,I21+1)</f>
        <v>4</v>
      </c>
      <c r="K21" s="85">
        <f t="shared" ref="K21" si="66">IF(J21=0,0,J21+1)</f>
        <v>5</v>
      </c>
      <c r="L21" s="85">
        <f t="shared" ref="L21" si="67">IF(K21=0,0,K21+1)</f>
        <v>6</v>
      </c>
      <c r="M21" s="85">
        <f t="shared" ref="M21" si="68">IF(L21=0,0,L21+1)</f>
        <v>7</v>
      </c>
      <c r="N21" s="88"/>
      <c r="O21" s="85">
        <v>0</v>
      </c>
      <c r="P21" s="85">
        <f t="shared" ref="P21:P22" si="69">IF(O21=0,0,O21+1)</f>
        <v>0</v>
      </c>
      <c r="Q21" s="85">
        <f t="shared" ref="Q21:Q22" si="70">IF(P21=0,0,P21+1)</f>
        <v>0</v>
      </c>
      <c r="R21" s="85">
        <f t="shared" ref="R21:R22" si="71">IF(Q21=0,0,Q21+1)</f>
        <v>0</v>
      </c>
      <c r="S21" s="85">
        <f t="shared" ref="S21:S22" si="72">IF(R21=0,0,R21+1)</f>
        <v>0</v>
      </c>
      <c r="T21" s="85">
        <f t="shared" ref="T21:T22" si="73">IF(S21=0,0,S21+1)</f>
        <v>0</v>
      </c>
      <c r="U21" s="85">
        <f t="shared" ref="U21:U22" si="74">IF(T21=0,0,T21+1)</f>
        <v>0</v>
      </c>
      <c r="V21" s="88"/>
      <c r="W21" s="85">
        <v>0</v>
      </c>
      <c r="X21" s="85">
        <f t="shared" ref="X21:X22" si="75">IF(W21=0,0,W21+1)</f>
        <v>0</v>
      </c>
      <c r="Y21" s="85">
        <f t="shared" ref="Y21:Y22" si="76">IF(X21=0,0,X21+1)</f>
        <v>0</v>
      </c>
      <c r="Z21" s="85">
        <f t="shared" ref="Z21:Z22" si="77">IF(Y21=0,0,Y21+1)</f>
        <v>0</v>
      </c>
      <c r="AA21" s="85">
        <f t="shared" ref="AA21:AA22" si="78">IF(Z21=0,0,Z21+1)</f>
        <v>0</v>
      </c>
      <c r="AB21" s="85">
        <f t="shared" ref="AB21:AB22" si="79">IF(AA21=0,0,AA21+1)</f>
        <v>0</v>
      </c>
      <c r="AC21" s="85">
        <f t="shared" ref="AC21:AC22" si="80">IF(AB21=0,0,AB21+1)</f>
        <v>0</v>
      </c>
      <c r="AD21" s="88"/>
      <c r="AE21" s="85">
        <v>0</v>
      </c>
      <c r="AF21" s="85">
        <f t="shared" ref="AF21:AF22" si="81">IF(AE21=0,0,AE21+1)</f>
        <v>0</v>
      </c>
      <c r="AG21" s="85">
        <f t="shared" ref="AG21:AG22" si="82">IF(AF21=0,0,AF21+1)</f>
        <v>0</v>
      </c>
      <c r="AH21" s="85">
        <f t="shared" ref="AH21:AH22" si="83">IF(AG21=0,0,AG21+1)</f>
        <v>0</v>
      </c>
      <c r="AI21" s="85">
        <f t="shared" ref="AI21:AI22" si="84">IF(AH21=0,0,AH21+1)</f>
        <v>0</v>
      </c>
      <c r="AJ21" s="85">
        <f t="shared" ref="AJ21:AJ22" si="85">IF(AI21=0,0,AI21+1)</f>
        <v>0</v>
      </c>
      <c r="AK21" s="88"/>
      <c r="AL21" s="85">
        <v>0</v>
      </c>
      <c r="AM21" s="85">
        <f t="shared" ref="AM21:AM22" si="86">IF(AL21=0,0,AL21+1)</f>
        <v>0</v>
      </c>
      <c r="AN21" s="85">
        <f t="shared" ref="AN21:AN22" si="87">IF(AM21=0,0,AM21+1)</f>
        <v>0</v>
      </c>
      <c r="AO21" s="85">
        <f t="shared" ref="AO21:AO22" si="88">IF(AN21=0,0,AN21+1)</f>
        <v>0</v>
      </c>
      <c r="AP21" s="85">
        <f t="shared" ref="AP21:AP22" si="89">IF(AO21=0,0,AO21+1)</f>
        <v>0</v>
      </c>
      <c r="AQ21" s="85">
        <f t="shared" ref="AQ21:AQ22" si="90">IF(AP21=0,0,AP21+1)</f>
        <v>0</v>
      </c>
      <c r="AR21" s="85">
        <f t="shared" ref="AR21:AR22" si="91">IF(AQ21=0,0,AQ21+1)</f>
        <v>0</v>
      </c>
      <c r="AS21" s="85">
        <f t="shared" ref="AS21:AS22" si="92">IF(AR21=0,0,AR21+1)</f>
        <v>0</v>
      </c>
      <c r="AT21" s="85">
        <f t="shared" ref="AT21:AT22" si="93">IF(AS21=0,0,AS21+1)</f>
        <v>0</v>
      </c>
      <c r="AU21" s="88"/>
      <c r="AV21" s="87">
        <f>E21*F21</f>
        <v>168</v>
      </c>
      <c r="AW21" s="125">
        <f>AV21+AV22</f>
        <v>516</v>
      </c>
      <c r="AX21" s="123">
        <f>864*C21</f>
        <v>518.4</v>
      </c>
      <c r="AY21" s="123">
        <f>IF(AW21=0,0,AW21-AX21)</f>
        <v>-2.3999999999999773</v>
      </c>
      <c r="AZ21" s="18"/>
      <c r="BA21" s="2"/>
      <c r="BB21" s="2"/>
      <c r="BC21" s="2"/>
      <c r="BD21" s="2"/>
      <c r="BE21" s="2"/>
      <c r="BF21" s="2"/>
      <c r="BG21" s="2"/>
      <c r="BH21" s="2"/>
    </row>
    <row r="22" spans="1:60" s="3" customFormat="1" ht="28.95" customHeight="1" x14ac:dyDescent="0.3">
      <c r="A22" s="121"/>
      <c r="B22" s="67">
        <v>2</v>
      </c>
      <c r="C22" s="122"/>
      <c r="D22" s="86">
        <v>0.5</v>
      </c>
      <c r="E22" s="87">
        <f>24*D22</f>
        <v>12</v>
      </c>
      <c r="F22" s="87">
        <v>29</v>
      </c>
      <c r="G22" s="85">
        <v>0</v>
      </c>
      <c r="H22" s="85">
        <f t="shared" ref="H22:M22" si="94">IF(G22=0,0,G22+1)</f>
        <v>0</v>
      </c>
      <c r="I22" s="85">
        <f t="shared" si="94"/>
        <v>0</v>
      </c>
      <c r="J22" s="85">
        <f t="shared" si="94"/>
        <v>0</v>
      </c>
      <c r="K22" s="85">
        <f t="shared" si="94"/>
        <v>0</v>
      </c>
      <c r="L22" s="85">
        <f t="shared" si="94"/>
        <v>0</v>
      </c>
      <c r="M22" s="85">
        <f t="shared" si="94"/>
        <v>0</v>
      </c>
      <c r="N22" s="88"/>
      <c r="O22" s="85">
        <v>1</v>
      </c>
      <c r="P22" s="85">
        <f t="shared" si="69"/>
        <v>2</v>
      </c>
      <c r="Q22" s="85">
        <f t="shared" si="70"/>
        <v>3</v>
      </c>
      <c r="R22" s="85">
        <f t="shared" si="71"/>
        <v>4</v>
      </c>
      <c r="S22" s="85">
        <f t="shared" si="72"/>
        <v>5</v>
      </c>
      <c r="T22" s="85">
        <f t="shared" si="73"/>
        <v>6</v>
      </c>
      <c r="U22" s="85">
        <f t="shared" si="74"/>
        <v>7</v>
      </c>
      <c r="V22" s="88"/>
      <c r="W22" s="85">
        <v>1</v>
      </c>
      <c r="X22" s="85">
        <f t="shared" si="75"/>
        <v>2</v>
      </c>
      <c r="Y22" s="85">
        <f t="shared" si="76"/>
        <v>3</v>
      </c>
      <c r="Z22" s="85">
        <f t="shared" si="77"/>
        <v>4</v>
      </c>
      <c r="AA22" s="85">
        <f t="shared" si="78"/>
        <v>5</v>
      </c>
      <c r="AB22" s="85">
        <f t="shared" si="79"/>
        <v>6</v>
      </c>
      <c r="AC22" s="85">
        <f t="shared" si="80"/>
        <v>7</v>
      </c>
      <c r="AD22" s="88"/>
      <c r="AE22" s="85">
        <v>1</v>
      </c>
      <c r="AF22" s="85">
        <f t="shared" si="81"/>
        <v>2</v>
      </c>
      <c r="AG22" s="85">
        <f t="shared" si="82"/>
        <v>3</v>
      </c>
      <c r="AH22" s="85">
        <f t="shared" si="83"/>
        <v>4</v>
      </c>
      <c r="AI22" s="85">
        <f t="shared" si="84"/>
        <v>5</v>
      </c>
      <c r="AJ22" s="85">
        <f t="shared" si="85"/>
        <v>6</v>
      </c>
      <c r="AK22" s="88"/>
      <c r="AL22" s="85">
        <v>1</v>
      </c>
      <c r="AM22" s="85">
        <f t="shared" si="86"/>
        <v>2</v>
      </c>
      <c r="AN22" s="85">
        <f t="shared" si="87"/>
        <v>3</v>
      </c>
      <c r="AO22" s="85">
        <f t="shared" si="88"/>
        <v>4</v>
      </c>
      <c r="AP22" s="85">
        <f t="shared" si="89"/>
        <v>5</v>
      </c>
      <c r="AQ22" s="85">
        <f t="shared" si="90"/>
        <v>6</v>
      </c>
      <c r="AR22" s="85">
        <f t="shared" si="91"/>
        <v>7</v>
      </c>
      <c r="AS22" s="85">
        <f t="shared" si="92"/>
        <v>8</v>
      </c>
      <c r="AT22" s="85">
        <f t="shared" si="93"/>
        <v>9</v>
      </c>
      <c r="AU22" s="88"/>
      <c r="AV22" s="87">
        <f>E22*F22</f>
        <v>348</v>
      </c>
      <c r="AW22" s="125"/>
      <c r="AX22" s="124"/>
      <c r="AY22" s="124"/>
      <c r="AZ22" s="18"/>
      <c r="BA22" s="2"/>
      <c r="BB22" s="2"/>
      <c r="BC22" s="2"/>
      <c r="BD22" s="2"/>
      <c r="BE22" s="2"/>
      <c r="BF22" s="2"/>
      <c r="BG22" s="2"/>
      <c r="BH22" s="2"/>
    </row>
    <row r="23" spans="1:60" ht="3" customHeight="1" x14ac:dyDescent="0.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</row>
    <row r="24" spans="1:60" s="3" customFormat="1" ht="28.95" customHeight="1" x14ac:dyDescent="0.3">
      <c r="A24" s="121" t="s">
        <v>142</v>
      </c>
      <c r="B24" s="67">
        <v>1</v>
      </c>
      <c r="C24" s="122">
        <v>0.7</v>
      </c>
      <c r="D24" s="86">
        <f>E24/24</f>
        <v>0.625</v>
      </c>
      <c r="E24" s="87">
        <v>15</v>
      </c>
      <c r="F24" s="87">
        <v>14</v>
      </c>
      <c r="G24" s="85">
        <v>1</v>
      </c>
      <c r="H24" s="85">
        <f t="shared" ref="H24" si="95">IF(G24=0,0,G24+1)</f>
        <v>2</v>
      </c>
      <c r="I24" s="85">
        <f t="shared" ref="I24" si="96">IF(H24=0,0,H24+1)</f>
        <v>3</v>
      </c>
      <c r="J24" s="85">
        <f t="shared" ref="J24" si="97">IF(I24=0,0,I24+1)</f>
        <v>4</v>
      </c>
      <c r="K24" s="85">
        <f t="shared" ref="K24" si="98">IF(J24=0,0,J24+1)</f>
        <v>5</v>
      </c>
      <c r="L24" s="85">
        <f t="shared" ref="L24" si="99">IF(K24=0,0,K24+1)</f>
        <v>6</v>
      </c>
      <c r="M24" s="85">
        <f t="shared" ref="M24" si="100">IF(L24=0,0,L24+1)</f>
        <v>7</v>
      </c>
      <c r="N24" s="88"/>
      <c r="O24" s="85">
        <v>1</v>
      </c>
      <c r="P24" s="85">
        <f t="shared" ref="P24" si="101">IF(O24=0,0,O24+1)</f>
        <v>2</v>
      </c>
      <c r="Q24" s="85">
        <f t="shared" ref="Q24" si="102">IF(P24=0,0,P24+1)</f>
        <v>3</v>
      </c>
      <c r="R24" s="85">
        <f t="shared" ref="R24" si="103">IF(Q24=0,0,Q24+1)</f>
        <v>4</v>
      </c>
      <c r="S24" s="85">
        <f t="shared" ref="S24" si="104">IF(R24=0,0,R24+1)</f>
        <v>5</v>
      </c>
      <c r="T24" s="85">
        <f t="shared" ref="T24" si="105">IF(S24=0,0,S24+1)</f>
        <v>6</v>
      </c>
      <c r="U24" s="85">
        <f t="shared" ref="U24" si="106">IF(T24=0,0,T24+1)</f>
        <v>7</v>
      </c>
      <c r="V24" s="88"/>
      <c r="W24" s="85">
        <v>0</v>
      </c>
      <c r="X24" s="85">
        <f t="shared" ref="X24:X25" si="107">IF(W24=0,0,W24+1)</f>
        <v>0</v>
      </c>
      <c r="Y24" s="85">
        <f t="shared" ref="Y24:Y25" si="108">IF(X24=0,0,X24+1)</f>
        <v>0</v>
      </c>
      <c r="Z24" s="85">
        <f t="shared" ref="Z24:Z25" si="109">IF(Y24=0,0,Y24+1)</f>
        <v>0</v>
      </c>
      <c r="AA24" s="85">
        <f t="shared" ref="AA24:AA25" si="110">IF(Z24=0,0,Z24+1)</f>
        <v>0</v>
      </c>
      <c r="AB24" s="85">
        <f t="shared" ref="AB24:AB25" si="111">IF(AA24=0,0,AA24+1)</f>
        <v>0</v>
      </c>
      <c r="AC24" s="85">
        <f t="shared" ref="AC24:AC25" si="112">IF(AB24=0,0,AB24+1)</f>
        <v>0</v>
      </c>
      <c r="AD24" s="88"/>
      <c r="AE24" s="85">
        <v>0</v>
      </c>
      <c r="AF24" s="85">
        <f t="shared" ref="AF24:AF25" si="113">IF(AE24=0,0,AE24+1)</f>
        <v>0</v>
      </c>
      <c r="AG24" s="85">
        <f t="shared" ref="AG24:AG25" si="114">IF(AF24=0,0,AF24+1)</f>
        <v>0</v>
      </c>
      <c r="AH24" s="85">
        <f t="shared" ref="AH24:AH25" si="115">IF(AG24=0,0,AG24+1)</f>
        <v>0</v>
      </c>
      <c r="AI24" s="85">
        <f t="shared" ref="AI24:AI25" si="116">IF(AH24=0,0,AH24+1)</f>
        <v>0</v>
      </c>
      <c r="AJ24" s="85">
        <f t="shared" ref="AJ24:AJ25" si="117">IF(AI24=0,0,AI24+1)</f>
        <v>0</v>
      </c>
      <c r="AK24" s="88"/>
      <c r="AL24" s="85">
        <v>0</v>
      </c>
      <c r="AM24" s="85">
        <f t="shared" ref="AM24:AM25" si="118">IF(AL24=0,0,AL24+1)</f>
        <v>0</v>
      </c>
      <c r="AN24" s="85">
        <f t="shared" ref="AN24:AN25" si="119">IF(AM24=0,0,AM24+1)</f>
        <v>0</v>
      </c>
      <c r="AO24" s="85">
        <f t="shared" ref="AO24:AO25" si="120">IF(AN24=0,0,AN24+1)</f>
        <v>0</v>
      </c>
      <c r="AP24" s="85">
        <f t="shared" ref="AP24:AP25" si="121">IF(AO24=0,0,AO24+1)</f>
        <v>0</v>
      </c>
      <c r="AQ24" s="85">
        <f t="shared" ref="AQ24:AQ25" si="122">IF(AP24=0,0,AP24+1)</f>
        <v>0</v>
      </c>
      <c r="AR24" s="85">
        <f t="shared" ref="AR24:AR25" si="123">IF(AQ24=0,0,AQ24+1)</f>
        <v>0</v>
      </c>
      <c r="AS24" s="85">
        <f t="shared" ref="AS24:AS25" si="124">IF(AR24=0,0,AR24+1)</f>
        <v>0</v>
      </c>
      <c r="AT24" s="85">
        <f t="shared" ref="AT24:AT25" si="125">IF(AS24=0,0,AS24+1)</f>
        <v>0</v>
      </c>
      <c r="AU24" s="88"/>
      <c r="AV24" s="87">
        <f>E24*F24</f>
        <v>210</v>
      </c>
      <c r="AW24" s="125">
        <f>AV24+AV25</f>
        <v>606</v>
      </c>
      <c r="AX24" s="123">
        <f>864*C24</f>
        <v>604.79999999999995</v>
      </c>
      <c r="AY24" s="123">
        <f>IF(AW24=0,0,AW24-AX24)</f>
        <v>1.2000000000000455</v>
      </c>
      <c r="AZ24" s="18"/>
      <c r="BA24" s="2"/>
      <c r="BB24" s="2"/>
      <c r="BC24" s="2"/>
      <c r="BD24" s="2"/>
      <c r="BE24" s="2"/>
      <c r="BF24" s="2"/>
      <c r="BG24" s="2"/>
      <c r="BH24" s="2"/>
    </row>
    <row r="25" spans="1:60" s="3" customFormat="1" ht="28.95" customHeight="1" x14ac:dyDescent="0.3">
      <c r="A25" s="121"/>
      <c r="B25" s="67">
        <v>2</v>
      </c>
      <c r="C25" s="122"/>
      <c r="D25" s="86">
        <v>0.75</v>
      </c>
      <c r="E25" s="87">
        <f>24*D25</f>
        <v>18</v>
      </c>
      <c r="F25" s="87">
        <v>22</v>
      </c>
      <c r="G25" s="85">
        <v>0</v>
      </c>
      <c r="H25" s="85">
        <f t="shared" ref="H25:M25" si="126">IF(G25=0,0,G25+1)</f>
        <v>0</v>
      </c>
      <c r="I25" s="85">
        <f t="shared" si="126"/>
        <v>0</v>
      </c>
      <c r="J25" s="85">
        <f t="shared" si="126"/>
        <v>0</v>
      </c>
      <c r="K25" s="85">
        <f t="shared" si="126"/>
        <v>0</v>
      </c>
      <c r="L25" s="85">
        <f t="shared" si="126"/>
        <v>0</v>
      </c>
      <c r="M25" s="85">
        <f t="shared" si="126"/>
        <v>0</v>
      </c>
      <c r="N25" s="88"/>
      <c r="O25" s="85">
        <v>0</v>
      </c>
      <c r="P25" s="85">
        <f t="shared" ref="P25:U25" si="127">IF(O25=0,0,O25+1)</f>
        <v>0</v>
      </c>
      <c r="Q25" s="85">
        <f t="shared" si="127"/>
        <v>0</v>
      </c>
      <c r="R25" s="85">
        <f t="shared" si="127"/>
        <v>0</v>
      </c>
      <c r="S25" s="85">
        <f t="shared" si="127"/>
        <v>0</v>
      </c>
      <c r="T25" s="85">
        <f t="shared" si="127"/>
        <v>0</v>
      </c>
      <c r="U25" s="85">
        <f t="shared" si="127"/>
        <v>0</v>
      </c>
      <c r="V25" s="88"/>
      <c r="W25" s="85">
        <v>1</v>
      </c>
      <c r="X25" s="85">
        <f t="shared" si="107"/>
        <v>2</v>
      </c>
      <c r="Y25" s="85">
        <f t="shared" si="108"/>
        <v>3</v>
      </c>
      <c r="Z25" s="85">
        <f t="shared" si="109"/>
        <v>4</v>
      </c>
      <c r="AA25" s="85">
        <f t="shared" si="110"/>
        <v>5</v>
      </c>
      <c r="AB25" s="85">
        <f t="shared" si="111"/>
        <v>6</v>
      </c>
      <c r="AC25" s="85">
        <f t="shared" si="112"/>
        <v>7</v>
      </c>
      <c r="AD25" s="88"/>
      <c r="AE25" s="85">
        <v>1</v>
      </c>
      <c r="AF25" s="85">
        <f t="shared" si="113"/>
        <v>2</v>
      </c>
      <c r="AG25" s="85">
        <f t="shared" si="114"/>
        <v>3</v>
      </c>
      <c r="AH25" s="85">
        <f t="shared" si="115"/>
        <v>4</v>
      </c>
      <c r="AI25" s="85">
        <f t="shared" si="116"/>
        <v>5</v>
      </c>
      <c r="AJ25" s="85">
        <f t="shared" si="117"/>
        <v>6</v>
      </c>
      <c r="AK25" s="88"/>
      <c r="AL25" s="85">
        <v>1</v>
      </c>
      <c r="AM25" s="85">
        <f t="shared" si="118"/>
        <v>2</v>
      </c>
      <c r="AN25" s="85">
        <f t="shared" si="119"/>
        <v>3</v>
      </c>
      <c r="AO25" s="85">
        <f t="shared" si="120"/>
        <v>4</v>
      </c>
      <c r="AP25" s="85">
        <f t="shared" si="121"/>
        <v>5</v>
      </c>
      <c r="AQ25" s="85">
        <f t="shared" si="122"/>
        <v>6</v>
      </c>
      <c r="AR25" s="85">
        <f t="shared" si="123"/>
        <v>7</v>
      </c>
      <c r="AS25" s="85">
        <f t="shared" si="124"/>
        <v>8</v>
      </c>
      <c r="AT25" s="85">
        <f t="shared" si="125"/>
        <v>9</v>
      </c>
      <c r="AU25" s="88"/>
      <c r="AV25" s="87">
        <f>E25*F25</f>
        <v>396</v>
      </c>
      <c r="AW25" s="125"/>
      <c r="AX25" s="124"/>
      <c r="AY25" s="124"/>
      <c r="AZ25" s="18"/>
      <c r="BA25" s="2"/>
      <c r="BB25" s="2"/>
      <c r="BC25" s="2"/>
      <c r="BD25" s="2"/>
      <c r="BE25" s="2"/>
      <c r="BF25" s="2"/>
      <c r="BG25" s="2"/>
      <c r="BH25" s="2"/>
    </row>
    <row r="26" spans="1:60" ht="3" customHeight="1" x14ac:dyDescent="0.3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</row>
    <row r="27" spans="1:60" s="3" customFormat="1" ht="30.6" customHeight="1" x14ac:dyDescent="0.3">
      <c r="A27" s="121" t="s">
        <v>162</v>
      </c>
      <c r="B27" s="67">
        <v>1</v>
      </c>
      <c r="C27" s="122">
        <v>0.7</v>
      </c>
      <c r="D27" s="86">
        <f>E27/24</f>
        <v>0.875</v>
      </c>
      <c r="E27" s="87">
        <v>21</v>
      </c>
      <c r="F27" s="87">
        <v>11</v>
      </c>
      <c r="G27" s="85">
        <v>1</v>
      </c>
      <c r="H27" s="85">
        <f t="shared" ref="H27" si="128">IF(G27=0,0,G27+1)</f>
        <v>2</v>
      </c>
      <c r="I27" s="85">
        <f t="shared" ref="I27" si="129">IF(H27=0,0,H27+1)</f>
        <v>3</v>
      </c>
      <c r="J27" s="85">
        <f t="shared" ref="J27" si="130">IF(I27=0,0,I27+1)</f>
        <v>4</v>
      </c>
      <c r="K27" s="85">
        <f t="shared" ref="K27" si="131">IF(J27=0,0,J27+1)</f>
        <v>5</v>
      </c>
      <c r="L27" s="85">
        <f t="shared" ref="L27" si="132">IF(K27=0,0,K27+1)</f>
        <v>6</v>
      </c>
      <c r="M27" s="85">
        <f t="shared" ref="M27" si="133">IF(L27=0,0,L27+1)</f>
        <v>7</v>
      </c>
      <c r="N27" s="88"/>
      <c r="O27" s="85">
        <v>1</v>
      </c>
      <c r="P27" s="85">
        <f t="shared" ref="P27:R28" si="134">IF(O27=0,0,O27+1)</f>
        <v>2</v>
      </c>
      <c r="Q27" s="85">
        <f t="shared" ref="Q27" si="135">IF(P27=0,0,P27+1)</f>
        <v>3</v>
      </c>
      <c r="R27" s="85">
        <f t="shared" ref="R27" si="136">IF(Q27=0,0,Q27+1)</f>
        <v>4</v>
      </c>
      <c r="S27" s="85">
        <v>0</v>
      </c>
      <c r="T27" s="85">
        <f>IF(S27=0,0,S27+1)</f>
        <v>0</v>
      </c>
      <c r="U27" s="85">
        <f>IF(T27=0,0,T27+1)</f>
        <v>0</v>
      </c>
      <c r="V27" s="88"/>
      <c r="W27" s="85">
        <v>0</v>
      </c>
      <c r="X27" s="85">
        <f t="shared" ref="X27:X28" si="137">IF(W27=0,0,W27+1)</f>
        <v>0</v>
      </c>
      <c r="Y27" s="85">
        <f t="shared" ref="Y27:Y28" si="138">IF(X27=0,0,X27+1)</f>
        <v>0</v>
      </c>
      <c r="Z27" s="85">
        <f t="shared" ref="Z27:Z28" si="139">IF(Y27=0,0,Y27+1)</f>
        <v>0</v>
      </c>
      <c r="AA27" s="85">
        <f t="shared" ref="AA27:AA28" si="140">IF(Z27=0,0,Z27+1)</f>
        <v>0</v>
      </c>
      <c r="AB27" s="85">
        <f t="shared" ref="AB27:AB28" si="141">IF(AA27=0,0,AA27+1)</f>
        <v>0</v>
      </c>
      <c r="AC27" s="85">
        <f t="shared" ref="AC27:AC28" si="142">IF(AB27=0,0,AB27+1)</f>
        <v>0</v>
      </c>
      <c r="AD27" s="88"/>
      <c r="AE27" s="85">
        <v>0</v>
      </c>
      <c r="AF27" s="85">
        <f t="shared" ref="AF27:AF28" si="143">IF(AE27=0,0,AE27+1)</f>
        <v>0</v>
      </c>
      <c r="AG27" s="85">
        <f t="shared" ref="AG27:AG28" si="144">IF(AF27=0,0,AF27+1)</f>
        <v>0</v>
      </c>
      <c r="AH27" s="85">
        <f t="shared" ref="AH27:AH28" si="145">IF(AG27=0,0,AG27+1)</f>
        <v>0</v>
      </c>
      <c r="AI27" s="85">
        <f t="shared" ref="AI27:AI28" si="146">IF(AH27=0,0,AH27+1)</f>
        <v>0</v>
      </c>
      <c r="AJ27" s="85">
        <f t="shared" ref="AJ27:AJ28" si="147">IF(AI27=0,0,AI27+1)</f>
        <v>0</v>
      </c>
      <c r="AK27" s="88"/>
      <c r="AL27" s="85">
        <v>0</v>
      </c>
      <c r="AM27" s="85">
        <f t="shared" ref="AM27:AM28" si="148">IF(AL27=0,0,AL27+1)</f>
        <v>0</v>
      </c>
      <c r="AN27" s="85">
        <f t="shared" ref="AN27:AN28" si="149">IF(AM27=0,0,AM27+1)</f>
        <v>0</v>
      </c>
      <c r="AO27" s="85">
        <f t="shared" ref="AO27:AO28" si="150">IF(AN27=0,0,AN27+1)</f>
        <v>0</v>
      </c>
      <c r="AP27" s="85">
        <f t="shared" ref="AP27:AP28" si="151">IF(AO27=0,0,AO27+1)</f>
        <v>0</v>
      </c>
      <c r="AQ27" s="85">
        <f t="shared" ref="AQ27:AQ28" si="152">IF(AP27=0,0,AP27+1)</f>
        <v>0</v>
      </c>
      <c r="AR27" s="85">
        <f t="shared" ref="AR27:AR28" si="153">IF(AQ27=0,0,AQ27+1)</f>
        <v>0</v>
      </c>
      <c r="AS27" s="85">
        <f t="shared" ref="AS27:AS28" si="154">IF(AR27=0,0,AR27+1)</f>
        <v>0</v>
      </c>
      <c r="AT27" s="85">
        <f t="shared" ref="AT27:AT28" si="155">IF(AS27=0,0,AS27+1)</f>
        <v>0</v>
      </c>
      <c r="AU27" s="88"/>
      <c r="AV27" s="87">
        <f>E27*F27</f>
        <v>231</v>
      </c>
      <c r="AW27" s="125">
        <f>AV27+AV28</f>
        <v>606</v>
      </c>
      <c r="AX27" s="123">
        <f>864*C27</f>
        <v>604.79999999999995</v>
      </c>
      <c r="AY27" s="123">
        <f>IF(AW27=0,0,AW27-AX27)</f>
        <v>1.2000000000000455</v>
      </c>
      <c r="AZ27" s="18"/>
      <c r="BA27" s="2"/>
      <c r="BB27" s="2"/>
      <c r="BC27" s="2"/>
      <c r="BD27" s="2"/>
      <c r="BE27" s="2"/>
      <c r="BF27" s="2"/>
      <c r="BG27" s="2"/>
      <c r="BH27" s="2"/>
    </row>
    <row r="28" spans="1:60" s="3" customFormat="1" ht="30.6" customHeight="1" x14ac:dyDescent="0.3">
      <c r="A28" s="121"/>
      <c r="B28" s="67">
        <v>2</v>
      </c>
      <c r="C28" s="122"/>
      <c r="D28" s="86">
        <v>0.625</v>
      </c>
      <c r="E28" s="87">
        <f>24*D28</f>
        <v>15</v>
      </c>
      <c r="F28" s="87">
        <v>25</v>
      </c>
      <c r="G28" s="85">
        <v>0</v>
      </c>
      <c r="H28" s="85">
        <f t="shared" ref="H28:M28" si="156">IF(G28=0,0,G28+1)</f>
        <v>0</v>
      </c>
      <c r="I28" s="85">
        <f t="shared" si="156"/>
        <v>0</v>
      </c>
      <c r="J28" s="85">
        <f t="shared" si="156"/>
        <v>0</v>
      </c>
      <c r="K28" s="85">
        <f t="shared" si="156"/>
        <v>0</v>
      </c>
      <c r="L28" s="85">
        <f t="shared" si="156"/>
        <v>0</v>
      </c>
      <c r="M28" s="85">
        <f t="shared" si="156"/>
        <v>0</v>
      </c>
      <c r="N28" s="88"/>
      <c r="O28" s="85">
        <v>0</v>
      </c>
      <c r="P28" s="85">
        <f t="shared" si="134"/>
        <v>0</v>
      </c>
      <c r="Q28" s="85">
        <f t="shared" si="134"/>
        <v>0</v>
      </c>
      <c r="R28" s="85">
        <f t="shared" si="134"/>
        <v>0</v>
      </c>
      <c r="S28" s="85">
        <v>1</v>
      </c>
      <c r="T28" s="85">
        <f>IF(S28=0,0,S28+1)</f>
        <v>2</v>
      </c>
      <c r="U28" s="85">
        <f>IF(T28=0,0,T28+1)</f>
        <v>3</v>
      </c>
      <c r="V28" s="88"/>
      <c r="W28" s="85">
        <v>1</v>
      </c>
      <c r="X28" s="85">
        <f t="shared" si="137"/>
        <v>2</v>
      </c>
      <c r="Y28" s="85">
        <f t="shared" si="138"/>
        <v>3</v>
      </c>
      <c r="Z28" s="85">
        <f t="shared" si="139"/>
        <v>4</v>
      </c>
      <c r="AA28" s="85">
        <f t="shared" si="140"/>
        <v>5</v>
      </c>
      <c r="AB28" s="85">
        <f t="shared" si="141"/>
        <v>6</v>
      </c>
      <c r="AC28" s="85">
        <f t="shared" si="142"/>
        <v>7</v>
      </c>
      <c r="AD28" s="88"/>
      <c r="AE28" s="85">
        <v>1</v>
      </c>
      <c r="AF28" s="85">
        <f t="shared" si="143"/>
        <v>2</v>
      </c>
      <c r="AG28" s="85">
        <f t="shared" si="144"/>
        <v>3</v>
      </c>
      <c r="AH28" s="85">
        <f t="shared" si="145"/>
        <v>4</v>
      </c>
      <c r="AI28" s="85">
        <f t="shared" si="146"/>
        <v>5</v>
      </c>
      <c r="AJ28" s="85">
        <f t="shared" si="147"/>
        <v>6</v>
      </c>
      <c r="AK28" s="88"/>
      <c r="AL28" s="85">
        <v>1</v>
      </c>
      <c r="AM28" s="85">
        <f t="shared" si="148"/>
        <v>2</v>
      </c>
      <c r="AN28" s="85">
        <f t="shared" si="149"/>
        <v>3</v>
      </c>
      <c r="AO28" s="85">
        <f t="shared" si="150"/>
        <v>4</v>
      </c>
      <c r="AP28" s="85">
        <f t="shared" si="151"/>
        <v>5</v>
      </c>
      <c r="AQ28" s="85">
        <f t="shared" si="152"/>
        <v>6</v>
      </c>
      <c r="AR28" s="85">
        <f t="shared" si="153"/>
        <v>7</v>
      </c>
      <c r="AS28" s="85">
        <f t="shared" si="154"/>
        <v>8</v>
      </c>
      <c r="AT28" s="85">
        <f t="shared" si="155"/>
        <v>9</v>
      </c>
      <c r="AU28" s="88"/>
      <c r="AV28" s="87">
        <f>E28*F28</f>
        <v>375</v>
      </c>
      <c r="AW28" s="125"/>
      <c r="AX28" s="124"/>
      <c r="AY28" s="124"/>
      <c r="AZ28" s="18"/>
      <c r="BA28" s="2"/>
      <c r="BB28" s="2"/>
      <c r="BC28" s="2"/>
      <c r="BD28" s="2"/>
      <c r="BE28" s="2"/>
      <c r="BF28" s="2"/>
      <c r="BG28" s="2"/>
      <c r="BH28" s="2"/>
    </row>
    <row r="29" spans="1:60" ht="3" customHeight="1" x14ac:dyDescent="0.3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60" s="3" customFormat="1" ht="27" customHeight="1" x14ac:dyDescent="0.3">
      <c r="A30" s="121" t="s">
        <v>163</v>
      </c>
      <c r="B30" s="67">
        <v>1</v>
      </c>
      <c r="C30" s="122">
        <v>0.6</v>
      </c>
      <c r="D30" s="86">
        <f>E30/24</f>
        <v>0.5</v>
      </c>
      <c r="E30" s="87">
        <v>12</v>
      </c>
      <c r="F30" s="87">
        <v>22</v>
      </c>
      <c r="G30" s="85">
        <v>1</v>
      </c>
      <c r="H30" s="85">
        <f t="shared" ref="H30" si="157">IF(G30=0,0,G30+1)</f>
        <v>2</v>
      </c>
      <c r="I30" s="85">
        <f t="shared" ref="I30" si="158">IF(H30=0,0,H30+1)</f>
        <v>3</v>
      </c>
      <c r="J30" s="85">
        <f t="shared" ref="J30" si="159">IF(I30=0,0,I30+1)</f>
        <v>4</v>
      </c>
      <c r="K30" s="85">
        <f t="shared" ref="K30" si="160">IF(J30=0,0,J30+1)</f>
        <v>5</v>
      </c>
      <c r="L30" s="85">
        <f t="shared" ref="L30" si="161">IF(K30=0,0,K30+1)</f>
        <v>6</v>
      </c>
      <c r="M30" s="85">
        <f t="shared" ref="M30" si="162">IF(L30=0,0,L30+1)</f>
        <v>7</v>
      </c>
      <c r="N30" s="88"/>
      <c r="O30" s="85">
        <v>1</v>
      </c>
      <c r="P30" s="85">
        <f t="shared" ref="P30" si="163">IF(O30=0,0,O30+1)</f>
        <v>2</v>
      </c>
      <c r="Q30" s="85">
        <f t="shared" ref="Q30" si="164">IF(P30=0,0,P30+1)</f>
        <v>3</v>
      </c>
      <c r="R30" s="85">
        <f t="shared" ref="R30" si="165">IF(Q30=0,0,Q30+1)</f>
        <v>4</v>
      </c>
      <c r="S30" s="85">
        <f t="shared" ref="S30" si="166">IF(R30=0,0,R30+1)</f>
        <v>5</v>
      </c>
      <c r="T30" s="85">
        <f t="shared" ref="T30" si="167">IF(S30=0,0,S30+1)</f>
        <v>6</v>
      </c>
      <c r="U30" s="85">
        <f t="shared" ref="U30" si="168">IF(T30=0,0,T30+1)</f>
        <v>7</v>
      </c>
      <c r="V30" s="88"/>
      <c r="W30" s="85">
        <v>1</v>
      </c>
      <c r="X30" s="85">
        <f t="shared" ref="X30" si="169">IF(W30=0,0,W30+1)</f>
        <v>2</v>
      </c>
      <c r="Y30" s="85">
        <f t="shared" ref="Y30" si="170">IF(X30=0,0,X30+1)</f>
        <v>3</v>
      </c>
      <c r="Z30" s="85">
        <f t="shared" ref="Z30" si="171">IF(Y30=0,0,Y30+1)</f>
        <v>4</v>
      </c>
      <c r="AA30" s="85">
        <f t="shared" ref="AA30" si="172">IF(Z30=0,0,Z30+1)</f>
        <v>5</v>
      </c>
      <c r="AB30" s="85">
        <f t="shared" ref="AB30" si="173">IF(AA30=0,0,AA30+1)</f>
        <v>6</v>
      </c>
      <c r="AC30" s="85">
        <f t="shared" ref="AC30" si="174">IF(AB30=0,0,AB30+1)</f>
        <v>7</v>
      </c>
      <c r="AD30" s="88"/>
      <c r="AE30" s="85">
        <v>1</v>
      </c>
      <c r="AF30" s="85">
        <v>0</v>
      </c>
      <c r="AG30" s="85">
        <f t="shared" ref="AG30:AG31" si="175">IF(AF30=0,0,AF30+1)</f>
        <v>0</v>
      </c>
      <c r="AH30" s="85">
        <f t="shared" ref="AH30:AH31" si="176">IF(AG30=0,0,AG30+1)</f>
        <v>0</v>
      </c>
      <c r="AI30" s="85">
        <f t="shared" ref="AI30:AI31" si="177">IF(AH30=0,0,AH30+1)</f>
        <v>0</v>
      </c>
      <c r="AJ30" s="85">
        <f t="shared" ref="AJ30:AJ31" si="178">IF(AI30=0,0,AI30+1)</f>
        <v>0</v>
      </c>
      <c r="AK30" s="88"/>
      <c r="AL30" s="85">
        <v>0</v>
      </c>
      <c r="AM30" s="85">
        <f t="shared" ref="AM30:AM31" si="179">IF(AL30=0,0,AL30+1)</f>
        <v>0</v>
      </c>
      <c r="AN30" s="85">
        <f t="shared" ref="AN30:AN31" si="180">IF(AM30=0,0,AM30+1)</f>
        <v>0</v>
      </c>
      <c r="AO30" s="85">
        <f t="shared" ref="AO30:AO31" si="181">IF(AN30=0,0,AN30+1)</f>
        <v>0</v>
      </c>
      <c r="AP30" s="85">
        <f t="shared" ref="AP30:AP31" si="182">IF(AO30=0,0,AO30+1)</f>
        <v>0</v>
      </c>
      <c r="AQ30" s="85">
        <f t="shared" ref="AQ30:AQ31" si="183">IF(AP30=0,0,AP30+1)</f>
        <v>0</v>
      </c>
      <c r="AR30" s="85">
        <f t="shared" ref="AR30:AR31" si="184">IF(AQ30=0,0,AQ30+1)</f>
        <v>0</v>
      </c>
      <c r="AS30" s="85">
        <f t="shared" ref="AS30:AS31" si="185">IF(AR30=0,0,AR30+1)</f>
        <v>0</v>
      </c>
      <c r="AT30" s="85">
        <f t="shared" ref="AT30:AT31" si="186">IF(AS30=0,0,AS30+1)</f>
        <v>0</v>
      </c>
      <c r="AU30" s="88"/>
      <c r="AV30" s="87">
        <f>E30*F30</f>
        <v>264</v>
      </c>
      <c r="AW30" s="125">
        <f>AV30+AV31</f>
        <v>516</v>
      </c>
      <c r="AX30" s="123">
        <f>864*C30</f>
        <v>518.4</v>
      </c>
      <c r="AY30" s="123">
        <f>IF(AW30=0,0,AW30-AX30)</f>
        <v>-2.3999999999999773</v>
      </c>
      <c r="AZ30" s="18"/>
      <c r="BA30" s="2"/>
      <c r="BB30" s="2"/>
      <c r="BC30" s="2"/>
      <c r="BD30" s="2"/>
      <c r="BE30" s="2"/>
      <c r="BF30" s="2"/>
      <c r="BG30" s="2"/>
      <c r="BH30" s="2"/>
    </row>
    <row r="31" spans="1:60" s="3" customFormat="1" ht="27" customHeight="1" x14ac:dyDescent="0.3">
      <c r="A31" s="121"/>
      <c r="B31" s="67">
        <v>2</v>
      </c>
      <c r="C31" s="122"/>
      <c r="D31" s="86">
        <v>0.75</v>
      </c>
      <c r="E31" s="87">
        <f>24*D31</f>
        <v>18</v>
      </c>
      <c r="F31" s="87">
        <v>14</v>
      </c>
      <c r="G31" s="85">
        <v>0</v>
      </c>
      <c r="H31" s="85">
        <f t="shared" ref="H31:M31" si="187">IF(G31=0,0,G31+1)</f>
        <v>0</v>
      </c>
      <c r="I31" s="85">
        <f t="shared" si="187"/>
        <v>0</v>
      </c>
      <c r="J31" s="85">
        <f t="shared" si="187"/>
        <v>0</v>
      </c>
      <c r="K31" s="85">
        <f t="shared" si="187"/>
        <v>0</v>
      </c>
      <c r="L31" s="85">
        <f t="shared" si="187"/>
        <v>0</v>
      </c>
      <c r="M31" s="85">
        <f t="shared" si="187"/>
        <v>0</v>
      </c>
      <c r="N31" s="88"/>
      <c r="O31" s="85">
        <v>0</v>
      </c>
      <c r="P31" s="85">
        <f t="shared" ref="P31:U31" si="188">IF(O31=0,0,O31+1)</f>
        <v>0</v>
      </c>
      <c r="Q31" s="85">
        <f t="shared" si="188"/>
        <v>0</v>
      </c>
      <c r="R31" s="85">
        <f t="shared" si="188"/>
        <v>0</v>
      </c>
      <c r="S31" s="85">
        <f t="shared" si="188"/>
        <v>0</v>
      </c>
      <c r="T31" s="85">
        <f t="shared" si="188"/>
        <v>0</v>
      </c>
      <c r="U31" s="85">
        <f t="shared" si="188"/>
        <v>0</v>
      </c>
      <c r="V31" s="88"/>
      <c r="W31" s="85">
        <v>0</v>
      </c>
      <c r="X31" s="85">
        <f t="shared" ref="X31:AA31" si="189">IF(W31=0,0,W31+1)</f>
        <v>0</v>
      </c>
      <c r="Y31" s="85">
        <f t="shared" si="189"/>
        <v>0</v>
      </c>
      <c r="Z31" s="85">
        <f t="shared" si="189"/>
        <v>0</v>
      </c>
      <c r="AA31" s="85">
        <f t="shared" si="189"/>
        <v>0</v>
      </c>
      <c r="AB31" s="85">
        <f t="shared" ref="AB31" si="190">IF(AA31=0,0,AA31+1)</f>
        <v>0</v>
      </c>
      <c r="AC31" s="85">
        <f t="shared" ref="AC31" si="191">IF(AB31=0,0,AB31+1)</f>
        <v>0</v>
      </c>
      <c r="AD31" s="88"/>
      <c r="AE31" s="85">
        <v>0</v>
      </c>
      <c r="AF31" s="85">
        <v>1</v>
      </c>
      <c r="AG31" s="85">
        <f t="shared" si="175"/>
        <v>2</v>
      </c>
      <c r="AH31" s="85">
        <f t="shared" si="176"/>
        <v>3</v>
      </c>
      <c r="AI31" s="85">
        <f t="shared" si="177"/>
        <v>4</v>
      </c>
      <c r="AJ31" s="85">
        <f t="shared" si="178"/>
        <v>5</v>
      </c>
      <c r="AK31" s="88"/>
      <c r="AL31" s="85">
        <v>1</v>
      </c>
      <c r="AM31" s="85">
        <f t="shared" si="179"/>
        <v>2</v>
      </c>
      <c r="AN31" s="85">
        <f t="shared" si="180"/>
        <v>3</v>
      </c>
      <c r="AO31" s="85">
        <f t="shared" si="181"/>
        <v>4</v>
      </c>
      <c r="AP31" s="85">
        <f t="shared" si="182"/>
        <v>5</v>
      </c>
      <c r="AQ31" s="85">
        <f t="shared" si="183"/>
        <v>6</v>
      </c>
      <c r="AR31" s="85">
        <f t="shared" si="184"/>
        <v>7</v>
      </c>
      <c r="AS31" s="85">
        <f t="shared" si="185"/>
        <v>8</v>
      </c>
      <c r="AT31" s="85">
        <f t="shared" si="186"/>
        <v>9</v>
      </c>
      <c r="AU31" s="88"/>
      <c r="AV31" s="87">
        <f>E31*F31</f>
        <v>252</v>
      </c>
      <c r="AW31" s="125"/>
      <c r="AX31" s="124"/>
      <c r="AY31" s="124"/>
      <c r="AZ31" s="18"/>
      <c r="BA31" s="2"/>
      <c r="BB31" s="2"/>
      <c r="BC31" s="2"/>
      <c r="BD31" s="2"/>
      <c r="BE31" s="2"/>
      <c r="BF31" s="2"/>
      <c r="BG31" s="2"/>
      <c r="BH31" s="2"/>
    </row>
    <row r="32" spans="1:60" ht="3" customHeight="1" x14ac:dyDescent="0.3">
      <c r="A32" s="18"/>
      <c r="B32" s="18"/>
      <c r="C32" s="70"/>
      <c r="D32" s="71"/>
      <c r="E32" s="69"/>
      <c r="F32" s="69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3"/>
      <c r="AV32" s="18"/>
      <c r="AW32" s="18"/>
      <c r="AX32" s="18"/>
      <c r="AY32" s="18"/>
      <c r="AZ32" s="18"/>
    </row>
    <row r="33" spans="3:52" ht="3" customHeight="1" x14ac:dyDescent="0.3">
      <c r="C33" s="74"/>
      <c r="D33" s="75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59"/>
      <c r="AX33" s="83"/>
      <c r="AZ33" s="18"/>
    </row>
    <row r="34" spans="3:52" ht="21" x14ac:dyDescent="0.3">
      <c r="C34" s="132" t="s">
        <v>145</v>
      </c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X34" s="83"/>
      <c r="AZ34" s="18"/>
    </row>
    <row r="35" spans="3:52" ht="21" x14ac:dyDescent="0.3">
      <c r="C35" s="133" t="s">
        <v>161</v>
      </c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X35" s="83"/>
      <c r="AZ35" s="18"/>
    </row>
    <row r="36" spans="3:52" ht="21" x14ac:dyDescent="0.3">
      <c r="C36" s="131" t="s">
        <v>169</v>
      </c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X36" s="83"/>
      <c r="AZ36" s="18"/>
    </row>
    <row r="37" spans="3:52" ht="21" customHeight="1" x14ac:dyDescent="0.3">
      <c r="C37" s="127" t="s">
        <v>170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X37" s="83"/>
      <c r="AZ37" s="18"/>
    </row>
    <row r="38" spans="3:52" x14ac:dyDescent="0.3"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X38" s="83"/>
      <c r="AZ38" s="18"/>
    </row>
    <row r="39" spans="3:52" x14ac:dyDescent="0.3"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X39" s="83"/>
      <c r="AZ39" s="18"/>
    </row>
    <row r="40" spans="3:52" x14ac:dyDescent="0.3"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X40" s="83"/>
      <c r="AZ40" s="18"/>
    </row>
    <row r="41" spans="3:52" x14ac:dyDescent="0.3">
      <c r="AX41" s="83"/>
      <c r="AZ41" s="18"/>
    </row>
    <row r="42" spans="3:52" x14ac:dyDescent="0.3">
      <c r="AX42" s="83"/>
      <c r="AZ42" s="18"/>
    </row>
    <row r="43" spans="3:52" x14ac:dyDescent="0.3">
      <c r="AX43" s="83"/>
      <c r="AZ43" s="18"/>
    </row>
    <row r="44" spans="3:52" x14ac:dyDescent="0.3">
      <c r="AX44" s="83"/>
      <c r="AZ44" s="18"/>
    </row>
    <row r="45" spans="3:52" x14ac:dyDescent="0.3">
      <c r="AX45" s="83"/>
      <c r="AZ45" s="18"/>
    </row>
    <row r="46" spans="3:52" x14ac:dyDescent="0.3">
      <c r="AX46" s="83"/>
      <c r="AZ46" s="18"/>
    </row>
    <row r="47" spans="3:52" x14ac:dyDescent="0.3">
      <c r="AX47" s="83"/>
      <c r="AZ47" s="18"/>
    </row>
    <row r="48" spans="3:52" x14ac:dyDescent="0.3">
      <c r="AX48" s="83"/>
      <c r="AZ48" s="18"/>
    </row>
    <row r="49" spans="50:52" x14ac:dyDescent="0.3">
      <c r="AX49" s="83"/>
      <c r="AZ49" s="18"/>
    </row>
    <row r="50" spans="50:52" x14ac:dyDescent="0.3">
      <c r="AX50" s="83"/>
      <c r="AZ50" s="18"/>
    </row>
    <row r="51" spans="50:52" x14ac:dyDescent="0.3">
      <c r="AX51" s="83"/>
      <c r="AZ51" s="18"/>
    </row>
    <row r="52" spans="50:52" x14ac:dyDescent="0.3">
      <c r="AX52" s="83"/>
      <c r="AZ52" s="18"/>
    </row>
    <row r="53" spans="50:52" x14ac:dyDescent="0.3">
      <c r="AX53" s="83"/>
      <c r="AZ53" s="18"/>
    </row>
    <row r="54" spans="50:52" x14ac:dyDescent="0.3">
      <c r="AX54" s="83"/>
      <c r="AZ54" s="18"/>
    </row>
    <row r="55" spans="50:52" x14ac:dyDescent="0.3">
      <c r="AX55" s="83"/>
      <c r="AZ55" s="18"/>
    </row>
    <row r="56" spans="50:52" x14ac:dyDescent="0.3">
      <c r="AX56" s="83"/>
      <c r="AZ56" s="18"/>
    </row>
    <row r="57" spans="50:52" x14ac:dyDescent="0.3">
      <c r="AX57" s="83"/>
      <c r="AZ57" s="18"/>
    </row>
    <row r="58" spans="50:52" x14ac:dyDescent="0.3">
      <c r="AX58" s="83"/>
      <c r="AZ58" s="18"/>
    </row>
    <row r="59" spans="50:52" x14ac:dyDescent="0.3">
      <c r="AX59" s="83"/>
      <c r="AZ59" s="18"/>
    </row>
    <row r="60" spans="50:52" x14ac:dyDescent="0.3">
      <c r="AX60" s="83"/>
      <c r="AZ60" s="18"/>
    </row>
    <row r="61" spans="50:52" x14ac:dyDescent="0.3">
      <c r="AX61" s="83"/>
      <c r="AZ61" s="18"/>
    </row>
    <row r="62" spans="50:52" x14ac:dyDescent="0.3">
      <c r="AX62" s="83"/>
      <c r="AZ62" s="18"/>
    </row>
    <row r="63" spans="50:52" x14ac:dyDescent="0.3">
      <c r="AX63" s="83"/>
      <c r="AZ63" s="18"/>
    </row>
    <row r="64" spans="50:52" x14ac:dyDescent="0.3">
      <c r="AX64" s="83"/>
      <c r="AZ64" s="18"/>
    </row>
    <row r="65" spans="50:52" x14ac:dyDescent="0.3">
      <c r="AX65" s="83"/>
      <c r="AZ65" s="18"/>
    </row>
    <row r="66" spans="50:52" x14ac:dyDescent="0.3">
      <c r="AX66" s="83"/>
      <c r="AZ66" s="18"/>
    </row>
    <row r="67" spans="50:52" x14ac:dyDescent="0.3">
      <c r="AX67" s="83"/>
      <c r="AZ67" s="18"/>
    </row>
    <row r="68" spans="50:52" x14ac:dyDescent="0.3">
      <c r="AX68" s="83"/>
      <c r="AZ68" s="18"/>
    </row>
    <row r="69" spans="50:52" x14ac:dyDescent="0.3">
      <c r="AX69" s="83"/>
      <c r="AZ69" s="18"/>
    </row>
    <row r="70" spans="50:52" x14ac:dyDescent="0.3">
      <c r="AX70" s="83"/>
      <c r="AZ70" s="18"/>
    </row>
    <row r="71" spans="50:52" x14ac:dyDescent="0.3">
      <c r="AX71" s="83"/>
      <c r="AZ71" s="18"/>
    </row>
    <row r="72" spans="50:52" x14ac:dyDescent="0.3">
      <c r="AX72" s="83"/>
      <c r="AZ72" s="18"/>
    </row>
    <row r="73" spans="50:52" x14ac:dyDescent="0.3">
      <c r="AX73" s="83"/>
      <c r="AZ73" s="18"/>
    </row>
    <row r="74" spans="50:52" x14ac:dyDescent="0.3">
      <c r="AX74" s="83"/>
      <c r="AZ74" s="18"/>
    </row>
    <row r="75" spans="50:52" x14ac:dyDescent="0.3">
      <c r="AX75" s="83"/>
      <c r="AZ75" s="18"/>
    </row>
    <row r="76" spans="50:52" x14ac:dyDescent="0.3">
      <c r="AX76" s="83"/>
      <c r="AZ76" s="18"/>
    </row>
    <row r="77" spans="50:52" x14ac:dyDescent="0.3">
      <c r="AX77" s="83"/>
      <c r="AZ77" s="18"/>
    </row>
    <row r="78" spans="50:52" x14ac:dyDescent="0.3">
      <c r="AX78" s="83"/>
    </row>
    <row r="79" spans="50:52" x14ac:dyDescent="0.3">
      <c r="AX79" s="83"/>
    </row>
    <row r="80" spans="50:52" x14ac:dyDescent="0.3">
      <c r="AX80" s="83"/>
    </row>
    <row r="81" spans="50:50" x14ac:dyDescent="0.3">
      <c r="AX81" s="83"/>
    </row>
    <row r="82" spans="50:50" x14ac:dyDescent="0.3">
      <c r="AX82" s="83"/>
    </row>
    <row r="83" spans="50:50" x14ac:dyDescent="0.3">
      <c r="AX83" s="83"/>
    </row>
    <row r="84" spans="50:50" x14ac:dyDescent="0.3">
      <c r="AX84" s="83"/>
    </row>
    <row r="85" spans="50:50" x14ac:dyDescent="0.3">
      <c r="AX85" s="83"/>
    </row>
    <row r="86" spans="50:50" x14ac:dyDescent="0.3">
      <c r="AX86" s="83"/>
    </row>
    <row r="87" spans="50:50" x14ac:dyDescent="0.3">
      <c r="AX87" s="83"/>
    </row>
    <row r="88" spans="50:50" x14ac:dyDescent="0.3">
      <c r="AX88" s="83"/>
    </row>
    <row r="89" spans="50:50" x14ac:dyDescent="0.3">
      <c r="AX89" s="83"/>
    </row>
    <row r="90" spans="50:50" x14ac:dyDescent="0.3">
      <c r="AX90" s="83"/>
    </row>
    <row r="91" spans="50:50" x14ac:dyDescent="0.3">
      <c r="AX91" s="83"/>
    </row>
    <row r="92" spans="50:50" x14ac:dyDescent="0.3">
      <c r="AX92" s="83"/>
    </row>
    <row r="93" spans="50:50" x14ac:dyDescent="0.3">
      <c r="AX93" s="83"/>
    </row>
    <row r="94" spans="50:50" x14ac:dyDescent="0.3">
      <c r="AX94" s="83"/>
    </row>
    <row r="95" spans="50:50" x14ac:dyDescent="0.3">
      <c r="AX95" s="83"/>
    </row>
    <row r="96" spans="50:50" x14ac:dyDescent="0.3">
      <c r="AX96" s="83"/>
    </row>
    <row r="97" spans="50:50" x14ac:dyDescent="0.3">
      <c r="AX97" s="83"/>
    </row>
    <row r="98" spans="50:50" x14ac:dyDescent="0.3">
      <c r="AX98" s="83"/>
    </row>
    <row r="99" spans="50:50" x14ac:dyDescent="0.3">
      <c r="AX99" s="83"/>
    </row>
    <row r="100" spans="50:50" x14ac:dyDescent="0.3">
      <c r="AX100" s="83"/>
    </row>
    <row r="101" spans="50:50" x14ac:dyDescent="0.3">
      <c r="AX101" s="83"/>
    </row>
    <row r="102" spans="50:50" x14ac:dyDescent="0.3">
      <c r="AX102" s="83"/>
    </row>
    <row r="103" spans="50:50" x14ac:dyDescent="0.3">
      <c r="AX103" s="83"/>
    </row>
    <row r="104" spans="50:50" x14ac:dyDescent="0.3">
      <c r="AX104" s="83"/>
    </row>
    <row r="105" spans="50:50" x14ac:dyDescent="0.3">
      <c r="AX105" s="83"/>
    </row>
    <row r="106" spans="50:50" x14ac:dyDescent="0.3">
      <c r="AX106" s="83"/>
    </row>
    <row r="107" spans="50:50" x14ac:dyDescent="0.3">
      <c r="AX107" s="83"/>
    </row>
    <row r="108" spans="50:50" x14ac:dyDescent="0.3">
      <c r="AX108" s="83"/>
    </row>
    <row r="109" spans="50:50" x14ac:dyDescent="0.3">
      <c r="AX109" s="83"/>
    </row>
    <row r="110" spans="50:50" x14ac:dyDescent="0.3">
      <c r="AX110" s="83"/>
    </row>
    <row r="111" spans="50:50" x14ac:dyDescent="0.3">
      <c r="AX111" s="83"/>
    </row>
    <row r="112" spans="50:50" x14ac:dyDescent="0.3">
      <c r="AX112" s="83"/>
    </row>
    <row r="113" spans="50:50" x14ac:dyDescent="0.3">
      <c r="AX113" s="83"/>
    </row>
    <row r="114" spans="50:50" x14ac:dyDescent="0.3">
      <c r="AX114" s="83"/>
    </row>
    <row r="115" spans="50:50" x14ac:dyDescent="0.3">
      <c r="AX115" s="83"/>
    </row>
    <row r="116" spans="50:50" x14ac:dyDescent="0.3">
      <c r="AX116" s="83"/>
    </row>
    <row r="117" spans="50:50" x14ac:dyDescent="0.3">
      <c r="AX117" s="83"/>
    </row>
    <row r="118" spans="50:50" x14ac:dyDescent="0.3">
      <c r="AX118" s="83"/>
    </row>
    <row r="119" spans="50:50" x14ac:dyDescent="0.3">
      <c r="AX119" s="83"/>
    </row>
    <row r="120" spans="50:50" x14ac:dyDescent="0.3">
      <c r="AX120" s="83"/>
    </row>
    <row r="121" spans="50:50" x14ac:dyDescent="0.3">
      <c r="AX121" s="83"/>
    </row>
    <row r="122" spans="50:50" x14ac:dyDescent="0.3">
      <c r="AX122" s="83"/>
    </row>
    <row r="123" spans="50:50" x14ac:dyDescent="0.3">
      <c r="AX123" s="83"/>
    </row>
    <row r="124" spans="50:50" x14ac:dyDescent="0.3">
      <c r="AX124" s="83"/>
    </row>
    <row r="125" spans="50:50" x14ac:dyDescent="0.3">
      <c r="AX125" s="83"/>
    </row>
    <row r="126" spans="50:50" x14ac:dyDescent="0.3">
      <c r="AX126" s="83"/>
    </row>
    <row r="127" spans="50:50" x14ac:dyDescent="0.3">
      <c r="AX127" s="83"/>
    </row>
    <row r="128" spans="50:50" x14ac:dyDescent="0.3">
      <c r="AX128" s="83"/>
    </row>
    <row r="129" spans="50:50" x14ac:dyDescent="0.3">
      <c r="AX129" s="83"/>
    </row>
    <row r="130" spans="50:50" x14ac:dyDescent="0.3">
      <c r="AX130" s="83"/>
    </row>
    <row r="131" spans="50:50" x14ac:dyDescent="0.3">
      <c r="AX131" s="83"/>
    </row>
    <row r="132" spans="50:50" x14ac:dyDescent="0.3">
      <c r="AX132" s="83"/>
    </row>
    <row r="133" spans="50:50" x14ac:dyDescent="0.3">
      <c r="AX133" s="83"/>
    </row>
    <row r="134" spans="50:50" x14ac:dyDescent="0.3">
      <c r="AX134" s="83"/>
    </row>
    <row r="135" spans="50:50" x14ac:dyDescent="0.3">
      <c r="AX135" s="83"/>
    </row>
    <row r="136" spans="50:50" x14ac:dyDescent="0.3">
      <c r="AX136" s="83"/>
    </row>
    <row r="137" spans="50:50" x14ac:dyDescent="0.3">
      <c r="AX137" s="83"/>
    </row>
    <row r="138" spans="50:50" x14ac:dyDescent="0.3">
      <c r="AX138" s="83"/>
    </row>
    <row r="139" spans="50:50" x14ac:dyDescent="0.3">
      <c r="AX139" s="83"/>
    </row>
    <row r="140" spans="50:50" x14ac:dyDescent="0.3">
      <c r="AX140" s="83"/>
    </row>
    <row r="141" spans="50:50" x14ac:dyDescent="0.3">
      <c r="AX141" s="83"/>
    </row>
    <row r="142" spans="50:50" x14ac:dyDescent="0.3">
      <c r="AX142" s="83"/>
    </row>
    <row r="143" spans="50:50" x14ac:dyDescent="0.3">
      <c r="AX143" s="83"/>
    </row>
    <row r="144" spans="50:50" x14ac:dyDescent="0.3">
      <c r="AX144" s="83"/>
    </row>
    <row r="145" spans="50:50" x14ac:dyDescent="0.3">
      <c r="AX145" s="83"/>
    </row>
    <row r="146" spans="50:50" x14ac:dyDescent="0.3">
      <c r="AX146" s="83"/>
    </row>
    <row r="147" spans="50:50" x14ac:dyDescent="0.3">
      <c r="AX147" s="83"/>
    </row>
    <row r="148" spans="50:50" x14ac:dyDescent="0.3">
      <c r="AX148" s="83"/>
    </row>
    <row r="149" spans="50:50" x14ac:dyDescent="0.3">
      <c r="AX149" s="83"/>
    </row>
    <row r="150" spans="50:50" x14ac:dyDescent="0.3">
      <c r="AX150" s="83"/>
    </row>
    <row r="151" spans="50:50" x14ac:dyDescent="0.3">
      <c r="AX151" s="83"/>
    </row>
    <row r="152" spans="50:50" x14ac:dyDescent="0.3">
      <c r="AX152" s="83"/>
    </row>
    <row r="153" spans="50:50" x14ac:dyDescent="0.3">
      <c r="AX153" s="83"/>
    </row>
    <row r="154" spans="50:50" x14ac:dyDescent="0.3">
      <c r="AX154" s="83"/>
    </row>
    <row r="155" spans="50:50" x14ac:dyDescent="0.3">
      <c r="AX155" s="83"/>
    </row>
    <row r="156" spans="50:50" x14ac:dyDescent="0.3">
      <c r="AX156" s="83"/>
    </row>
    <row r="157" spans="50:50" x14ac:dyDescent="0.3">
      <c r="AX157" s="83"/>
    </row>
    <row r="158" spans="50:50" x14ac:dyDescent="0.3">
      <c r="AX158" s="83"/>
    </row>
    <row r="159" spans="50:50" x14ac:dyDescent="0.3">
      <c r="AX159" s="83"/>
    </row>
    <row r="160" spans="50:50" x14ac:dyDescent="0.3">
      <c r="AX160" s="83"/>
    </row>
    <row r="161" spans="50:50" x14ac:dyDescent="0.3">
      <c r="AX161" s="83"/>
    </row>
    <row r="162" spans="50:50" x14ac:dyDescent="0.3">
      <c r="AX162" s="83"/>
    </row>
    <row r="163" spans="50:50" x14ac:dyDescent="0.3">
      <c r="AX163" s="83"/>
    </row>
    <row r="164" spans="50:50" x14ac:dyDescent="0.3">
      <c r="AX164" s="83"/>
    </row>
    <row r="165" spans="50:50" x14ac:dyDescent="0.3">
      <c r="AX165" s="83"/>
    </row>
    <row r="166" spans="50:50" x14ac:dyDescent="0.3">
      <c r="AX166" s="83"/>
    </row>
    <row r="167" spans="50:50" x14ac:dyDescent="0.3">
      <c r="AX167" s="83"/>
    </row>
    <row r="168" spans="50:50" x14ac:dyDescent="0.3">
      <c r="AX168" s="83"/>
    </row>
    <row r="169" spans="50:50" x14ac:dyDescent="0.3">
      <c r="AX169" s="83"/>
    </row>
    <row r="170" spans="50:50" x14ac:dyDescent="0.3">
      <c r="AX170" s="83"/>
    </row>
    <row r="171" spans="50:50" x14ac:dyDescent="0.3">
      <c r="AX171" s="83"/>
    </row>
    <row r="172" spans="50:50" x14ac:dyDescent="0.3">
      <c r="AX172" s="83"/>
    </row>
    <row r="173" spans="50:50" x14ac:dyDescent="0.3">
      <c r="AX173" s="83"/>
    </row>
    <row r="174" spans="50:50" x14ac:dyDescent="0.3">
      <c r="AX174" s="83"/>
    </row>
    <row r="175" spans="50:50" x14ac:dyDescent="0.3">
      <c r="AX175" s="83"/>
    </row>
    <row r="176" spans="50:50" x14ac:dyDescent="0.3">
      <c r="AX176" s="83"/>
    </row>
    <row r="177" spans="50:50" x14ac:dyDescent="0.3">
      <c r="AX177" s="83"/>
    </row>
    <row r="178" spans="50:50" x14ac:dyDescent="0.3">
      <c r="AX178" s="83"/>
    </row>
    <row r="179" spans="50:50" x14ac:dyDescent="0.3">
      <c r="AX179" s="83"/>
    </row>
    <row r="180" spans="50:50" x14ac:dyDescent="0.3">
      <c r="AX180" s="83"/>
    </row>
    <row r="181" spans="50:50" x14ac:dyDescent="0.3">
      <c r="AX181" s="83"/>
    </row>
    <row r="182" spans="50:50" x14ac:dyDescent="0.3">
      <c r="AX182" s="83"/>
    </row>
    <row r="183" spans="50:50" x14ac:dyDescent="0.3">
      <c r="AX183" s="83"/>
    </row>
    <row r="184" spans="50:50" x14ac:dyDescent="0.3">
      <c r="AX184" s="83"/>
    </row>
    <row r="185" spans="50:50" x14ac:dyDescent="0.3">
      <c r="AX185" s="83"/>
    </row>
    <row r="186" spans="50:50" x14ac:dyDescent="0.3">
      <c r="AX186" s="83"/>
    </row>
    <row r="187" spans="50:50" x14ac:dyDescent="0.3">
      <c r="AX187" s="83"/>
    </row>
    <row r="188" spans="50:50" x14ac:dyDescent="0.3">
      <c r="AX188" s="83"/>
    </row>
    <row r="189" spans="50:50" x14ac:dyDescent="0.3">
      <c r="AX189" s="83"/>
    </row>
    <row r="190" spans="50:50" x14ac:dyDescent="0.3">
      <c r="AX190" s="83"/>
    </row>
    <row r="191" spans="50:50" x14ac:dyDescent="0.3">
      <c r="AX191" s="83"/>
    </row>
    <row r="192" spans="50:50" x14ac:dyDescent="0.3">
      <c r="AX192" s="83"/>
    </row>
    <row r="193" spans="50:50" x14ac:dyDescent="0.3">
      <c r="AX193" s="83"/>
    </row>
    <row r="194" spans="50:50" x14ac:dyDescent="0.3">
      <c r="AX194" s="83"/>
    </row>
    <row r="195" spans="50:50" x14ac:dyDescent="0.3">
      <c r="AX195" s="83"/>
    </row>
    <row r="196" spans="50:50" x14ac:dyDescent="0.3">
      <c r="AX196" s="83"/>
    </row>
    <row r="197" spans="50:50" x14ac:dyDescent="0.3">
      <c r="AX197" s="83"/>
    </row>
    <row r="198" spans="50:50" x14ac:dyDescent="0.3">
      <c r="AX198" s="83"/>
    </row>
    <row r="199" spans="50:50" x14ac:dyDescent="0.3">
      <c r="AX199" s="83"/>
    </row>
    <row r="200" spans="50:50" x14ac:dyDescent="0.3">
      <c r="AX200" s="83"/>
    </row>
    <row r="201" spans="50:50" x14ac:dyDescent="0.3">
      <c r="AX201" s="83"/>
    </row>
    <row r="202" spans="50:50" x14ac:dyDescent="0.3">
      <c r="AX202" s="83"/>
    </row>
    <row r="203" spans="50:50" x14ac:dyDescent="0.3">
      <c r="AX203" s="83"/>
    </row>
    <row r="204" spans="50:50" x14ac:dyDescent="0.3">
      <c r="AX204" s="83"/>
    </row>
    <row r="205" spans="50:50" x14ac:dyDescent="0.3">
      <c r="AX205" s="83"/>
    </row>
    <row r="206" spans="50:50" x14ac:dyDescent="0.3">
      <c r="AX206" s="83"/>
    </row>
    <row r="207" spans="50:50" x14ac:dyDescent="0.3">
      <c r="AX207" s="83"/>
    </row>
    <row r="208" spans="50:50" x14ac:dyDescent="0.3">
      <c r="AX208" s="83"/>
    </row>
    <row r="209" spans="50:50" x14ac:dyDescent="0.3">
      <c r="AX209" s="83"/>
    </row>
    <row r="210" spans="50:50" x14ac:dyDescent="0.3">
      <c r="AX210" s="83"/>
    </row>
    <row r="211" spans="50:50" x14ac:dyDescent="0.3">
      <c r="AX211" s="83"/>
    </row>
    <row r="212" spans="50:50" x14ac:dyDescent="0.3">
      <c r="AX212" s="83"/>
    </row>
    <row r="213" spans="50:50" x14ac:dyDescent="0.3">
      <c r="AX213" s="83"/>
    </row>
    <row r="214" spans="50:50" x14ac:dyDescent="0.3">
      <c r="AX214" s="83"/>
    </row>
    <row r="215" spans="50:50" x14ac:dyDescent="0.3">
      <c r="AX215" s="83"/>
    </row>
    <row r="216" spans="50:50" x14ac:dyDescent="0.3">
      <c r="AX216" s="83"/>
    </row>
    <row r="217" spans="50:50" x14ac:dyDescent="0.3">
      <c r="AX217" s="83"/>
    </row>
    <row r="218" spans="50:50" x14ac:dyDescent="0.3">
      <c r="AX218" s="83"/>
    </row>
    <row r="219" spans="50:50" x14ac:dyDescent="0.3">
      <c r="AX219" s="83"/>
    </row>
    <row r="220" spans="50:50" x14ac:dyDescent="0.3">
      <c r="AX220" s="83"/>
    </row>
    <row r="221" spans="50:50" x14ac:dyDescent="0.3">
      <c r="AX221" s="83"/>
    </row>
    <row r="222" spans="50:50" x14ac:dyDescent="0.3">
      <c r="AX222" s="83"/>
    </row>
    <row r="223" spans="50:50" x14ac:dyDescent="0.3">
      <c r="AX223" s="83"/>
    </row>
    <row r="224" spans="50:50" x14ac:dyDescent="0.3">
      <c r="AX224" s="83"/>
    </row>
    <row r="225" spans="50:50" x14ac:dyDescent="0.3">
      <c r="AX225" s="83"/>
    </row>
    <row r="226" spans="50:50" x14ac:dyDescent="0.3">
      <c r="AX226" s="83"/>
    </row>
    <row r="227" spans="50:50" x14ac:dyDescent="0.3">
      <c r="AX227" s="83"/>
    </row>
    <row r="228" spans="50:50" x14ac:dyDescent="0.3">
      <c r="AX228" s="83"/>
    </row>
    <row r="229" spans="50:50" x14ac:dyDescent="0.3">
      <c r="AX229" s="83"/>
    </row>
    <row r="230" spans="50:50" x14ac:dyDescent="0.3">
      <c r="AX230" s="83"/>
    </row>
    <row r="231" spans="50:50" x14ac:dyDescent="0.3">
      <c r="AX231" s="83"/>
    </row>
    <row r="232" spans="50:50" x14ac:dyDescent="0.3">
      <c r="AX232" s="83"/>
    </row>
    <row r="233" spans="50:50" x14ac:dyDescent="0.3">
      <c r="AX233" s="83"/>
    </row>
    <row r="234" spans="50:50" x14ac:dyDescent="0.3">
      <c r="AX234" s="83"/>
    </row>
    <row r="235" spans="50:50" x14ac:dyDescent="0.3">
      <c r="AX235" s="83"/>
    </row>
    <row r="236" spans="50:50" x14ac:dyDescent="0.3">
      <c r="AX236" s="83"/>
    </row>
    <row r="237" spans="50:50" x14ac:dyDescent="0.3">
      <c r="AX237" s="83"/>
    </row>
    <row r="238" spans="50:50" x14ac:dyDescent="0.3">
      <c r="AX238" s="83"/>
    </row>
    <row r="239" spans="50:50" x14ac:dyDescent="0.3">
      <c r="AX239" s="83"/>
    </row>
    <row r="240" spans="50:50" x14ac:dyDescent="0.3">
      <c r="AX240" s="83"/>
    </row>
    <row r="241" spans="50:50" x14ac:dyDescent="0.3">
      <c r="AX241" s="83"/>
    </row>
    <row r="242" spans="50:50" x14ac:dyDescent="0.3">
      <c r="AX242" s="83"/>
    </row>
    <row r="243" spans="50:50" x14ac:dyDescent="0.3">
      <c r="AX243" s="83"/>
    </row>
    <row r="244" spans="50:50" x14ac:dyDescent="0.3">
      <c r="AX244" s="83"/>
    </row>
    <row r="245" spans="50:50" x14ac:dyDescent="0.3">
      <c r="AX245" s="83"/>
    </row>
    <row r="246" spans="50:50" x14ac:dyDescent="0.3">
      <c r="AX246" s="83"/>
    </row>
    <row r="247" spans="50:50" x14ac:dyDescent="0.3">
      <c r="AX247" s="83"/>
    </row>
    <row r="248" spans="50:50" x14ac:dyDescent="0.3">
      <c r="AX248" s="83"/>
    </row>
    <row r="249" spans="50:50" x14ac:dyDescent="0.3">
      <c r="AX249" s="83"/>
    </row>
    <row r="250" spans="50:50" x14ac:dyDescent="0.3">
      <c r="AX250" s="83"/>
    </row>
    <row r="251" spans="50:50" x14ac:dyDescent="0.3">
      <c r="AX251" s="83"/>
    </row>
    <row r="252" spans="50:50" x14ac:dyDescent="0.3">
      <c r="AX252" s="83"/>
    </row>
    <row r="253" spans="50:50" x14ac:dyDescent="0.3">
      <c r="AX253" s="83"/>
    </row>
    <row r="254" spans="50:50" x14ac:dyDescent="0.3">
      <c r="AX254" s="83"/>
    </row>
    <row r="255" spans="50:50" x14ac:dyDescent="0.3">
      <c r="AX255" s="83"/>
    </row>
    <row r="256" spans="50:50" x14ac:dyDescent="0.3">
      <c r="AX256" s="83"/>
    </row>
    <row r="257" spans="50:50" x14ac:dyDescent="0.3">
      <c r="AX257" s="83"/>
    </row>
    <row r="258" spans="50:50" x14ac:dyDescent="0.3">
      <c r="AX258" s="83"/>
    </row>
    <row r="259" spans="50:50" x14ac:dyDescent="0.3">
      <c r="AX259" s="83"/>
    </row>
    <row r="260" spans="50:50" x14ac:dyDescent="0.3">
      <c r="AX260" s="83"/>
    </row>
    <row r="261" spans="50:50" x14ac:dyDescent="0.3">
      <c r="AX261" s="83"/>
    </row>
    <row r="262" spans="50:50" x14ac:dyDescent="0.3">
      <c r="AX262" s="83"/>
    </row>
    <row r="263" spans="50:50" x14ac:dyDescent="0.3">
      <c r="AX263" s="83"/>
    </row>
    <row r="264" spans="50:50" x14ac:dyDescent="0.3">
      <c r="AX264" s="83"/>
    </row>
    <row r="265" spans="50:50" x14ac:dyDescent="0.3">
      <c r="AX265" s="83"/>
    </row>
    <row r="266" spans="50:50" x14ac:dyDescent="0.3">
      <c r="AX266" s="83"/>
    </row>
    <row r="267" spans="50:50" x14ac:dyDescent="0.3">
      <c r="AX267" s="83"/>
    </row>
    <row r="268" spans="50:50" x14ac:dyDescent="0.3">
      <c r="AX268" s="83"/>
    </row>
    <row r="269" spans="50:50" x14ac:dyDescent="0.3">
      <c r="AX269" s="83"/>
    </row>
    <row r="270" spans="50:50" x14ac:dyDescent="0.3">
      <c r="AX270" s="83"/>
    </row>
    <row r="271" spans="50:50" x14ac:dyDescent="0.3">
      <c r="AX271" s="83"/>
    </row>
    <row r="272" spans="50:50" x14ac:dyDescent="0.3">
      <c r="AX272" s="83"/>
    </row>
    <row r="273" spans="50:50" x14ac:dyDescent="0.3">
      <c r="AX273" s="83"/>
    </row>
    <row r="274" spans="50:50" x14ac:dyDescent="0.3">
      <c r="AX274" s="83"/>
    </row>
    <row r="275" spans="50:50" x14ac:dyDescent="0.3">
      <c r="AX275" s="83"/>
    </row>
    <row r="276" spans="50:50" x14ac:dyDescent="0.3">
      <c r="AX276" s="83"/>
    </row>
    <row r="277" spans="50:50" x14ac:dyDescent="0.3">
      <c r="AX277" s="83"/>
    </row>
    <row r="278" spans="50:50" x14ac:dyDescent="0.3">
      <c r="AX278" s="83"/>
    </row>
    <row r="279" spans="50:50" x14ac:dyDescent="0.3">
      <c r="AX279" s="83"/>
    </row>
    <row r="280" spans="50:50" x14ac:dyDescent="0.3">
      <c r="AX280" s="83"/>
    </row>
    <row r="281" spans="50:50" x14ac:dyDescent="0.3">
      <c r="AX281" s="83"/>
    </row>
    <row r="282" spans="50:50" x14ac:dyDescent="0.3">
      <c r="AX282" s="83"/>
    </row>
    <row r="283" spans="50:50" x14ac:dyDescent="0.3">
      <c r="AX283" s="83"/>
    </row>
    <row r="284" spans="50:50" x14ac:dyDescent="0.3">
      <c r="AX284" s="83"/>
    </row>
    <row r="285" spans="50:50" x14ac:dyDescent="0.3">
      <c r="AX285" s="83"/>
    </row>
    <row r="286" spans="50:50" x14ac:dyDescent="0.3">
      <c r="AX286" s="83"/>
    </row>
    <row r="287" spans="50:50" x14ac:dyDescent="0.3">
      <c r="AX287" s="83"/>
    </row>
    <row r="288" spans="50:50" x14ac:dyDescent="0.3">
      <c r="AX288" s="83"/>
    </row>
    <row r="289" spans="50:50" x14ac:dyDescent="0.3">
      <c r="AX289" s="83"/>
    </row>
    <row r="290" spans="50:50" x14ac:dyDescent="0.3">
      <c r="AX290" s="83"/>
    </row>
    <row r="291" spans="50:50" x14ac:dyDescent="0.3">
      <c r="AX291" s="83"/>
    </row>
    <row r="292" spans="50:50" x14ac:dyDescent="0.3">
      <c r="AX292" s="83"/>
    </row>
    <row r="293" spans="50:50" x14ac:dyDescent="0.3">
      <c r="AX293" s="83"/>
    </row>
    <row r="294" spans="50:50" x14ac:dyDescent="0.3">
      <c r="AX294" s="83"/>
    </row>
    <row r="295" spans="50:50" x14ac:dyDescent="0.3">
      <c r="AX295" s="83"/>
    </row>
    <row r="296" spans="50:50" x14ac:dyDescent="0.3">
      <c r="AX296" s="83"/>
    </row>
    <row r="297" spans="50:50" x14ac:dyDescent="0.3">
      <c r="AX297" s="83"/>
    </row>
    <row r="298" spans="50:50" x14ac:dyDescent="0.3">
      <c r="AX298" s="83"/>
    </row>
    <row r="299" spans="50:50" x14ac:dyDescent="0.3">
      <c r="AX299" s="83"/>
    </row>
    <row r="300" spans="50:50" x14ac:dyDescent="0.3">
      <c r="AX300" s="83"/>
    </row>
    <row r="301" spans="50:50" x14ac:dyDescent="0.3">
      <c r="AX301" s="83"/>
    </row>
    <row r="302" spans="50:50" x14ac:dyDescent="0.3">
      <c r="AX302" s="83"/>
    </row>
    <row r="303" spans="50:50" x14ac:dyDescent="0.3">
      <c r="AX303" s="83"/>
    </row>
    <row r="304" spans="50:50" x14ac:dyDescent="0.3">
      <c r="AX304" s="83"/>
    </row>
    <row r="305" spans="50:50" x14ac:dyDescent="0.3">
      <c r="AX305" s="83"/>
    </row>
    <row r="306" spans="50:50" x14ac:dyDescent="0.3">
      <c r="AX306" s="83"/>
    </row>
    <row r="307" spans="50:50" x14ac:dyDescent="0.3">
      <c r="AX307" s="83"/>
    </row>
    <row r="308" spans="50:50" x14ac:dyDescent="0.3">
      <c r="AX308" s="83"/>
    </row>
    <row r="309" spans="50:50" x14ac:dyDescent="0.3">
      <c r="AX309" s="83"/>
    </row>
    <row r="310" spans="50:50" x14ac:dyDescent="0.3">
      <c r="AX310" s="83"/>
    </row>
    <row r="311" spans="50:50" x14ac:dyDescent="0.3">
      <c r="AX311" s="83"/>
    </row>
    <row r="312" spans="50:50" x14ac:dyDescent="0.3">
      <c r="AX312" s="83"/>
    </row>
    <row r="313" spans="50:50" x14ac:dyDescent="0.3">
      <c r="AX313" s="83"/>
    </row>
    <row r="314" spans="50:50" x14ac:dyDescent="0.3">
      <c r="AX314" s="83"/>
    </row>
    <row r="315" spans="50:50" x14ac:dyDescent="0.3">
      <c r="AX315" s="83"/>
    </row>
    <row r="316" spans="50:50" x14ac:dyDescent="0.3">
      <c r="AX316" s="83"/>
    </row>
    <row r="317" spans="50:50" x14ac:dyDescent="0.3">
      <c r="AX317" s="83"/>
    </row>
    <row r="318" spans="50:50" x14ac:dyDescent="0.3">
      <c r="AX318" s="83"/>
    </row>
    <row r="319" spans="50:50" x14ac:dyDescent="0.3">
      <c r="AX319" s="83"/>
    </row>
    <row r="320" spans="50:50" x14ac:dyDescent="0.3">
      <c r="AX320" s="83"/>
    </row>
    <row r="321" spans="50:50" x14ac:dyDescent="0.3">
      <c r="AX321" s="83"/>
    </row>
    <row r="322" spans="50:50" x14ac:dyDescent="0.3">
      <c r="AX322" s="83"/>
    </row>
    <row r="323" spans="50:50" x14ac:dyDescent="0.3">
      <c r="AX323" s="83"/>
    </row>
    <row r="324" spans="50:50" x14ac:dyDescent="0.3">
      <c r="AX324" s="83"/>
    </row>
    <row r="325" spans="50:50" x14ac:dyDescent="0.3">
      <c r="AX325" s="83"/>
    </row>
    <row r="326" spans="50:50" x14ac:dyDescent="0.3">
      <c r="AX326" s="83"/>
    </row>
    <row r="327" spans="50:50" x14ac:dyDescent="0.3">
      <c r="AX327" s="83"/>
    </row>
    <row r="328" spans="50:50" x14ac:dyDescent="0.3">
      <c r="AX328" s="83"/>
    </row>
    <row r="329" spans="50:50" x14ac:dyDescent="0.3">
      <c r="AX329" s="83"/>
    </row>
    <row r="330" spans="50:50" x14ac:dyDescent="0.3">
      <c r="AX330" s="83"/>
    </row>
    <row r="331" spans="50:50" x14ac:dyDescent="0.3">
      <c r="AX331" s="83"/>
    </row>
    <row r="332" spans="50:50" x14ac:dyDescent="0.3">
      <c r="AX332" s="83"/>
    </row>
    <row r="333" spans="50:50" x14ac:dyDescent="0.3">
      <c r="AX333" s="83"/>
    </row>
    <row r="334" spans="50:50" x14ac:dyDescent="0.3">
      <c r="AX334" s="83"/>
    </row>
    <row r="335" spans="50:50" x14ac:dyDescent="0.3">
      <c r="AX335" s="83"/>
    </row>
    <row r="336" spans="50:50" x14ac:dyDescent="0.3">
      <c r="AX336" s="83"/>
    </row>
    <row r="337" spans="50:50" x14ac:dyDescent="0.3">
      <c r="AX337" s="83"/>
    </row>
    <row r="338" spans="50:50" x14ac:dyDescent="0.3">
      <c r="AX338" s="83"/>
    </row>
    <row r="339" spans="50:50" x14ac:dyDescent="0.3">
      <c r="AX339" s="83"/>
    </row>
    <row r="340" spans="50:50" x14ac:dyDescent="0.3">
      <c r="AX340" s="83"/>
    </row>
    <row r="341" spans="50:50" x14ac:dyDescent="0.3">
      <c r="AX341" s="83"/>
    </row>
    <row r="342" spans="50:50" x14ac:dyDescent="0.3">
      <c r="AX342" s="83"/>
    </row>
    <row r="343" spans="50:50" x14ac:dyDescent="0.3">
      <c r="AX343" s="83"/>
    </row>
    <row r="344" spans="50:50" x14ac:dyDescent="0.3">
      <c r="AX344" s="83"/>
    </row>
    <row r="345" spans="50:50" x14ac:dyDescent="0.3">
      <c r="AX345" s="83"/>
    </row>
    <row r="346" spans="50:50" x14ac:dyDescent="0.3">
      <c r="AX346" s="83"/>
    </row>
    <row r="347" spans="50:50" x14ac:dyDescent="0.3">
      <c r="AX347" s="83"/>
    </row>
    <row r="348" spans="50:50" x14ac:dyDescent="0.3">
      <c r="AX348" s="83"/>
    </row>
    <row r="349" spans="50:50" x14ac:dyDescent="0.3">
      <c r="AX349" s="83"/>
    </row>
    <row r="350" spans="50:50" x14ac:dyDescent="0.3">
      <c r="AX350" s="83"/>
    </row>
    <row r="351" spans="50:50" x14ac:dyDescent="0.3">
      <c r="AX351" s="83"/>
    </row>
    <row r="352" spans="50:50" x14ac:dyDescent="0.3">
      <c r="AX352" s="83"/>
    </row>
    <row r="353" spans="50:50" x14ac:dyDescent="0.3">
      <c r="AX353" s="83"/>
    </row>
    <row r="354" spans="50:50" x14ac:dyDescent="0.3">
      <c r="AX354" s="83"/>
    </row>
    <row r="355" spans="50:50" x14ac:dyDescent="0.3">
      <c r="AX355" s="83"/>
    </row>
    <row r="356" spans="50:50" x14ac:dyDescent="0.3">
      <c r="AX356" s="83"/>
    </row>
    <row r="357" spans="50:50" x14ac:dyDescent="0.3">
      <c r="AX357" s="83"/>
    </row>
    <row r="358" spans="50:50" x14ac:dyDescent="0.3">
      <c r="AX358" s="83"/>
    </row>
    <row r="359" spans="50:50" x14ac:dyDescent="0.3">
      <c r="AX359" s="83"/>
    </row>
    <row r="360" spans="50:50" x14ac:dyDescent="0.3">
      <c r="AX360" s="83"/>
    </row>
    <row r="361" spans="50:50" x14ac:dyDescent="0.3">
      <c r="AX361" s="83"/>
    </row>
    <row r="362" spans="50:50" x14ac:dyDescent="0.3">
      <c r="AX362" s="83"/>
    </row>
    <row r="363" spans="50:50" x14ac:dyDescent="0.3">
      <c r="AX363" s="83"/>
    </row>
    <row r="364" spans="50:50" x14ac:dyDescent="0.3">
      <c r="AX364" s="83"/>
    </row>
    <row r="365" spans="50:50" x14ac:dyDescent="0.3">
      <c r="AX365" s="83"/>
    </row>
    <row r="366" spans="50:50" x14ac:dyDescent="0.3">
      <c r="AX366" s="83"/>
    </row>
    <row r="367" spans="50:50" x14ac:dyDescent="0.3">
      <c r="AX367" s="83"/>
    </row>
    <row r="368" spans="50:50" x14ac:dyDescent="0.3">
      <c r="AX368" s="83"/>
    </row>
    <row r="369" spans="50:50" x14ac:dyDescent="0.3">
      <c r="AX369" s="83"/>
    </row>
    <row r="370" spans="50:50" x14ac:dyDescent="0.3">
      <c r="AX370" s="83"/>
    </row>
    <row r="371" spans="50:50" x14ac:dyDescent="0.3">
      <c r="AX371" s="83"/>
    </row>
    <row r="372" spans="50:50" x14ac:dyDescent="0.3">
      <c r="AX372" s="83"/>
    </row>
    <row r="373" spans="50:50" x14ac:dyDescent="0.3">
      <c r="AX373" s="83"/>
    </row>
    <row r="374" spans="50:50" x14ac:dyDescent="0.3">
      <c r="AX374" s="83"/>
    </row>
    <row r="375" spans="50:50" x14ac:dyDescent="0.3">
      <c r="AX375" s="83"/>
    </row>
    <row r="376" spans="50:50" x14ac:dyDescent="0.3">
      <c r="AX376" s="83"/>
    </row>
    <row r="377" spans="50:50" x14ac:dyDescent="0.3">
      <c r="AX377" s="83"/>
    </row>
    <row r="378" spans="50:50" x14ac:dyDescent="0.3">
      <c r="AX378" s="83"/>
    </row>
    <row r="379" spans="50:50" x14ac:dyDescent="0.3">
      <c r="AX379" s="83"/>
    </row>
    <row r="380" spans="50:50" x14ac:dyDescent="0.3">
      <c r="AX380" s="83"/>
    </row>
    <row r="381" spans="50:50" x14ac:dyDescent="0.3">
      <c r="AX381" s="83"/>
    </row>
    <row r="382" spans="50:50" x14ac:dyDescent="0.3">
      <c r="AX382" s="83"/>
    </row>
    <row r="383" spans="50:50" x14ac:dyDescent="0.3">
      <c r="AX383" s="83"/>
    </row>
    <row r="384" spans="50:50" x14ac:dyDescent="0.3">
      <c r="AX384" s="83"/>
    </row>
    <row r="385" spans="50:50" x14ac:dyDescent="0.3">
      <c r="AX385" s="83"/>
    </row>
    <row r="386" spans="50:50" x14ac:dyDescent="0.3">
      <c r="AX386" s="83"/>
    </row>
    <row r="387" spans="50:50" x14ac:dyDescent="0.3">
      <c r="AX387" s="83"/>
    </row>
    <row r="388" spans="50:50" x14ac:dyDescent="0.3">
      <c r="AX388" s="83"/>
    </row>
    <row r="389" spans="50:50" x14ac:dyDescent="0.3">
      <c r="AX389" s="83"/>
    </row>
    <row r="390" spans="50:50" x14ac:dyDescent="0.3">
      <c r="AX390" s="83"/>
    </row>
    <row r="391" spans="50:50" x14ac:dyDescent="0.3">
      <c r="AX391" s="83"/>
    </row>
    <row r="392" spans="50:50" x14ac:dyDescent="0.3">
      <c r="AX392" s="83"/>
    </row>
    <row r="393" spans="50:50" x14ac:dyDescent="0.3">
      <c r="AX393" s="83"/>
    </row>
    <row r="394" spans="50:50" x14ac:dyDescent="0.3">
      <c r="AX394" s="83"/>
    </row>
    <row r="395" spans="50:50" x14ac:dyDescent="0.3">
      <c r="AX395" s="83"/>
    </row>
    <row r="396" spans="50:50" x14ac:dyDescent="0.3">
      <c r="AX396" s="83"/>
    </row>
    <row r="397" spans="50:50" x14ac:dyDescent="0.3">
      <c r="AX397" s="83"/>
    </row>
    <row r="398" spans="50:50" x14ac:dyDescent="0.3">
      <c r="AX398" s="83"/>
    </row>
    <row r="399" spans="50:50" x14ac:dyDescent="0.3">
      <c r="AX399" s="83"/>
    </row>
    <row r="400" spans="50:50" x14ac:dyDescent="0.3">
      <c r="AX400" s="83"/>
    </row>
    <row r="401" spans="50:50" x14ac:dyDescent="0.3">
      <c r="AX401" s="83"/>
    </row>
    <row r="402" spans="50:50" x14ac:dyDescent="0.3">
      <c r="AX402" s="83"/>
    </row>
    <row r="403" spans="50:50" x14ac:dyDescent="0.3">
      <c r="AX403" s="83"/>
    </row>
    <row r="404" spans="50:50" x14ac:dyDescent="0.3">
      <c r="AX404" s="83"/>
    </row>
    <row r="405" spans="50:50" x14ac:dyDescent="0.3">
      <c r="AX405" s="83"/>
    </row>
    <row r="406" spans="50:50" x14ac:dyDescent="0.3">
      <c r="AX406" s="83"/>
    </row>
    <row r="407" spans="50:50" x14ac:dyDescent="0.3">
      <c r="AX407" s="83"/>
    </row>
    <row r="408" spans="50:50" x14ac:dyDescent="0.3">
      <c r="AX408" s="83"/>
    </row>
    <row r="409" spans="50:50" x14ac:dyDescent="0.3">
      <c r="AX409" s="83"/>
    </row>
    <row r="410" spans="50:50" x14ac:dyDescent="0.3">
      <c r="AX410" s="83"/>
    </row>
    <row r="411" spans="50:50" x14ac:dyDescent="0.3">
      <c r="AX411" s="83"/>
    </row>
    <row r="412" spans="50:50" x14ac:dyDescent="0.3">
      <c r="AX412" s="83"/>
    </row>
    <row r="413" spans="50:50" x14ac:dyDescent="0.3">
      <c r="AX413" s="83"/>
    </row>
    <row r="414" spans="50:50" x14ac:dyDescent="0.3">
      <c r="AX414" s="83"/>
    </row>
    <row r="415" spans="50:50" x14ac:dyDescent="0.3">
      <c r="AX415" s="83"/>
    </row>
    <row r="416" spans="50:50" x14ac:dyDescent="0.3">
      <c r="AX416" s="83"/>
    </row>
    <row r="417" spans="50:50" x14ac:dyDescent="0.3">
      <c r="AX417" s="83"/>
    </row>
    <row r="418" spans="50:50" x14ac:dyDescent="0.3">
      <c r="AX418" s="83"/>
    </row>
    <row r="419" spans="50:50" x14ac:dyDescent="0.3">
      <c r="AX419" s="83"/>
    </row>
    <row r="420" spans="50:50" x14ac:dyDescent="0.3">
      <c r="AX420" s="83"/>
    </row>
    <row r="421" spans="50:50" x14ac:dyDescent="0.3">
      <c r="AX421" s="83"/>
    </row>
    <row r="422" spans="50:50" x14ac:dyDescent="0.3">
      <c r="AX422" s="83"/>
    </row>
    <row r="423" spans="50:50" x14ac:dyDescent="0.3">
      <c r="AX423" s="83"/>
    </row>
    <row r="424" spans="50:50" x14ac:dyDescent="0.3">
      <c r="AX424" s="83"/>
    </row>
    <row r="425" spans="50:50" x14ac:dyDescent="0.3">
      <c r="AX425" s="83"/>
    </row>
    <row r="426" spans="50:50" x14ac:dyDescent="0.3">
      <c r="AX426" s="83"/>
    </row>
    <row r="427" spans="50:50" x14ac:dyDescent="0.3">
      <c r="AX427" s="83"/>
    </row>
    <row r="428" spans="50:50" x14ac:dyDescent="0.3">
      <c r="AX428" s="83"/>
    </row>
    <row r="429" spans="50:50" x14ac:dyDescent="0.3">
      <c r="AX429" s="83"/>
    </row>
    <row r="430" spans="50:50" x14ac:dyDescent="0.3">
      <c r="AX430" s="83"/>
    </row>
    <row r="431" spans="50:50" x14ac:dyDescent="0.3">
      <c r="AX431" s="83"/>
    </row>
    <row r="432" spans="50:50" x14ac:dyDescent="0.3">
      <c r="AX432" s="83"/>
    </row>
    <row r="433" spans="50:50" x14ac:dyDescent="0.3">
      <c r="AX433" s="83"/>
    </row>
    <row r="434" spans="50:50" x14ac:dyDescent="0.3">
      <c r="AX434" s="83"/>
    </row>
    <row r="435" spans="50:50" x14ac:dyDescent="0.3">
      <c r="AX435" s="83"/>
    </row>
    <row r="436" spans="50:50" x14ac:dyDescent="0.3">
      <c r="AX436" s="83"/>
    </row>
    <row r="437" spans="50:50" x14ac:dyDescent="0.3">
      <c r="AX437" s="83"/>
    </row>
    <row r="438" spans="50:50" x14ac:dyDescent="0.3">
      <c r="AX438" s="83"/>
    </row>
    <row r="439" spans="50:50" x14ac:dyDescent="0.3">
      <c r="AX439" s="83"/>
    </row>
    <row r="440" spans="50:50" x14ac:dyDescent="0.3">
      <c r="AX440" s="83"/>
    </row>
    <row r="441" spans="50:50" x14ac:dyDescent="0.3">
      <c r="AX441" s="83"/>
    </row>
    <row r="442" spans="50:50" x14ac:dyDescent="0.3">
      <c r="AX442" s="83"/>
    </row>
    <row r="443" spans="50:50" x14ac:dyDescent="0.3">
      <c r="AX443" s="83"/>
    </row>
    <row r="444" spans="50:50" x14ac:dyDescent="0.3">
      <c r="AX444" s="83"/>
    </row>
    <row r="445" spans="50:50" x14ac:dyDescent="0.3">
      <c r="AX445" s="83"/>
    </row>
    <row r="446" spans="50:50" x14ac:dyDescent="0.3">
      <c r="AX446" s="83"/>
    </row>
    <row r="447" spans="50:50" x14ac:dyDescent="0.3">
      <c r="AX447" s="83"/>
    </row>
    <row r="448" spans="50:50" x14ac:dyDescent="0.3">
      <c r="AX448" s="83"/>
    </row>
    <row r="449" spans="50:50" x14ac:dyDescent="0.3">
      <c r="AX449" s="83"/>
    </row>
    <row r="450" spans="50:50" x14ac:dyDescent="0.3">
      <c r="AX450" s="83"/>
    </row>
    <row r="451" spans="50:50" x14ac:dyDescent="0.3">
      <c r="AX451" s="83"/>
    </row>
    <row r="452" spans="50:50" x14ac:dyDescent="0.3">
      <c r="AX452" s="83"/>
    </row>
    <row r="453" spans="50:50" x14ac:dyDescent="0.3">
      <c r="AX453" s="83"/>
    </row>
    <row r="454" spans="50:50" x14ac:dyDescent="0.3">
      <c r="AX454" s="83"/>
    </row>
    <row r="455" spans="50:50" x14ac:dyDescent="0.3">
      <c r="AX455" s="83"/>
    </row>
    <row r="456" spans="50:50" x14ac:dyDescent="0.3">
      <c r="AX456" s="83"/>
    </row>
    <row r="457" spans="50:50" x14ac:dyDescent="0.3">
      <c r="AX457" s="83"/>
    </row>
    <row r="458" spans="50:50" x14ac:dyDescent="0.3">
      <c r="AX458" s="83"/>
    </row>
    <row r="459" spans="50:50" x14ac:dyDescent="0.3">
      <c r="AX459" s="83"/>
    </row>
    <row r="460" spans="50:50" x14ac:dyDescent="0.3">
      <c r="AX460" s="83"/>
    </row>
    <row r="461" spans="50:50" x14ac:dyDescent="0.3">
      <c r="AX461" s="83"/>
    </row>
    <row r="462" spans="50:50" x14ac:dyDescent="0.3">
      <c r="AX462" s="83"/>
    </row>
    <row r="463" spans="50:50" x14ac:dyDescent="0.3">
      <c r="AX463" s="83"/>
    </row>
    <row r="464" spans="50:50" x14ac:dyDescent="0.3">
      <c r="AX464" s="83"/>
    </row>
    <row r="465" spans="50:50" x14ac:dyDescent="0.3">
      <c r="AX465" s="83"/>
    </row>
    <row r="466" spans="50:50" x14ac:dyDescent="0.3">
      <c r="AX466" s="83"/>
    </row>
    <row r="467" spans="50:50" x14ac:dyDescent="0.3">
      <c r="AX467" s="83"/>
    </row>
    <row r="468" spans="50:50" x14ac:dyDescent="0.3">
      <c r="AX468" s="83"/>
    </row>
    <row r="469" spans="50:50" x14ac:dyDescent="0.3">
      <c r="AX469" s="83"/>
    </row>
    <row r="470" spans="50:50" x14ac:dyDescent="0.3">
      <c r="AX470" s="83"/>
    </row>
    <row r="471" spans="50:50" x14ac:dyDescent="0.3">
      <c r="AX471" s="83"/>
    </row>
    <row r="472" spans="50:50" x14ac:dyDescent="0.3">
      <c r="AX472" s="83"/>
    </row>
    <row r="473" spans="50:50" x14ac:dyDescent="0.3">
      <c r="AX473" s="83"/>
    </row>
    <row r="474" spans="50:50" x14ac:dyDescent="0.3">
      <c r="AX474" s="83"/>
    </row>
    <row r="475" spans="50:50" x14ac:dyDescent="0.3">
      <c r="AX475" s="83"/>
    </row>
    <row r="476" spans="50:50" x14ac:dyDescent="0.3">
      <c r="AX476" s="83"/>
    </row>
    <row r="477" spans="50:50" x14ac:dyDescent="0.3">
      <c r="AX477" s="83"/>
    </row>
    <row r="478" spans="50:50" x14ac:dyDescent="0.3">
      <c r="AX478" s="83"/>
    </row>
    <row r="479" spans="50:50" x14ac:dyDescent="0.3">
      <c r="AX479" s="83"/>
    </row>
    <row r="480" spans="50:50" x14ac:dyDescent="0.3">
      <c r="AX480" s="83"/>
    </row>
    <row r="481" spans="50:50" x14ac:dyDescent="0.3">
      <c r="AX481" s="83"/>
    </row>
    <row r="482" spans="50:50" x14ac:dyDescent="0.3">
      <c r="AX482" s="83"/>
    </row>
    <row r="483" spans="50:50" x14ac:dyDescent="0.3">
      <c r="AX483" s="83"/>
    </row>
    <row r="484" spans="50:50" x14ac:dyDescent="0.3">
      <c r="AX484" s="83"/>
    </row>
    <row r="485" spans="50:50" x14ac:dyDescent="0.3">
      <c r="AX485" s="83"/>
    </row>
    <row r="486" spans="50:50" x14ac:dyDescent="0.3">
      <c r="AX486" s="83"/>
    </row>
    <row r="487" spans="50:50" x14ac:dyDescent="0.3">
      <c r="AX487" s="83"/>
    </row>
    <row r="488" spans="50:50" x14ac:dyDescent="0.3">
      <c r="AX488" s="83"/>
    </row>
    <row r="489" spans="50:50" x14ac:dyDescent="0.3">
      <c r="AX489" s="83"/>
    </row>
    <row r="490" spans="50:50" x14ac:dyDescent="0.3">
      <c r="AX490" s="83"/>
    </row>
    <row r="491" spans="50:50" x14ac:dyDescent="0.3">
      <c r="AX491" s="83"/>
    </row>
    <row r="492" spans="50:50" x14ac:dyDescent="0.3">
      <c r="AX492" s="83"/>
    </row>
    <row r="493" spans="50:50" x14ac:dyDescent="0.3">
      <c r="AX493" s="83"/>
    </row>
    <row r="494" spans="50:50" x14ac:dyDescent="0.3">
      <c r="AX494" s="83"/>
    </row>
    <row r="495" spans="50:50" x14ac:dyDescent="0.3">
      <c r="AX495" s="83"/>
    </row>
    <row r="496" spans="50:50" x14ac:dyDescent="0.3">
      <c r="AX496" s="83"/>
    </row>
    <row r="497" spans="50:50" x14ac:dyDescent="0.3">
      <c r="AX497" s="83"/>
    </row>
    <row r="498" spans="50:50" x14ac:dyDescent="0.3">
      <c r="AX498" s="83"/>
    </row>
    <row r="499" spans="50:50" x14ac:dyDescent="0.3">
      <c r="AX499" s="83"/>
    </row>
    <row r="500" spans="50:50" x14ac:dyDescent="0.3">
      <c r="AX500" s="83"/>
    </row>
    <row r="501" spans="50:50" x14ac:dyDescent="0.3">
      <c r="AX501" s="83"/>
    </row>
    <row r="502" spans="50:50" x14ac:dyDescent="0.3">
      <c r="AX502" s="83"/>
    </row>
    <row r="503" spans="50:50" x14ac:dyDescent="0.3">
      <c r="AX503" s="83"/>
    </row>
    <row r="504" spans="50:50" x14ac:dyDescent="0.3">
      <c r="AX504" s="83"/>
    </row>
    <row r="505" spans="50:50" x14ac:dyDescent="0.3">
      <c r="AX505" s="83"/>
    </row>
    <row r="506" spans="50:50" x14ac:dyDescent="0.3">
      <c r="AX506" s="83"/>
    </row>
    <row r="507" spans="50:50" x14ac:dyDescent="0.3">
      <c r="AX507" s="83"/>
    </row>
    <row r="508" spans="50:50" x14ac:dyDescent="0.3">
      <c r="AX508" s="83"/>
    </row>
    <row r="509" spans="50:50" x14ac:dyDescent="0.3">
      <c r="AX509" s="83"/>
    </row>
    <row r="510" spans="50:50" x14ac:dyDescent="0.3">
      <c r="AX510" s="83"/>
    </row>
    <row r="511" spans="50:50" x14ac:dyDescent="0.3">
      <c r="AX511" s="83"/>
    </row>
    <row r="512" spans="50:50" x14ac:dyDescent="0.3">
      <c r="AX512" s="83"/>
    </row>
    <row r="513" spans="50:50" x14ac:dyDescent="0.3">
      <c r="AX513" s="83"/>
    </row>
    <row r="514" spans="50:50" x14ac:dyDescent="0.3">
      <c r="AX514" s="83"/>
    </row>
    <row r="515" spans="50:50" x14ac:dyDescent="0.3">
      <c r="AX515" s="83"/>
    </row>
    <row r="516" spans="50:50" x14ac:dyDescent="0.3">
      <c r="AX516" s="83"/>
    </row>
    <row r="517" spans="50:50" x14ac:dyDescent="0.3">
      <c r="AX517" s="83"/>
    </row>
    <row r="518" spans="50:50" x14ac:dyDescent="0.3">
      <c r="AX518" s="83"/>
    </row>
    <row r="519" spans="50:50" x14ac:dyDescent="0.3">
      <c r="AX519" s="83"/>
    </row>
    <row r="520" spans="50:50" x14ac:dyDescent="0.3">
      <c r="AX520" s="83"/>
    </row>
    <row r="521" spans="50:50" x14ac:dyDescent="0.3">
      <c r="AX521" s="83"/>
    </row>
    <row r="522" spans="50:50" x14ac:dyDescent="0.3">
      <c r="AX522" s="83"/>
    </row>
    <row r="523" spans="50:50" x14ac:dyDescent="0.3">
      <c r="AX523" s="83"/>
    </row>
    <row r="524" spans="50:50" x14ac:dyDescent="0.3">
      <c r="AX524" s="83"/>
    </row>
    <row r="525" spans="50:50" x14ac:dyDescent="0.3">
      <c r="AX525" s="83"/>
    </row>
    <row r="526" spans="50:50" x14ac:dyDescent="0.3">
      <c r="AX526" s="83"/>
    </row>
    <row r="527" spans="50:50" x14ac:dyDescent="0.3">
      <c r="AX527" s="83"/>
    </row>
    <row r="528" spans="50:50" x14ac:dyDescent="0.3">
      <c r="AX528" s="83"/>
    </row>
    <row r="529" spans="50:50" x14ac:dyDescent="0.3">
      <c r="AX529" s="83"/>
    </row>
    <row r="530" spans="50:50" x14ac:dyDescent="0.3">
      <c r="AX530" s="83"/>
    </row>
    <row r="531" spans="50:50" x14ac:dyDescent="0.3">
      <c r="AX531" s="83"/>
    </row>
    <row r="532" spans="50:50" x14ac:dyDescent="0.3">
      <c r="AX532" s="83"/>
    </row>
    <row r="533" spans="50:50" x14ac:dyDescent="0.3">
      <c r="AX533" s="83"/>
    </row>
    <row r="534" spans="50:50" x14ac:dyDescent="0.3">
      <c r="AX534" s="83"/>
    </row>
    <row r="535" spans="50:50" x14ac:dyDescent="0.3">
      <c r="AX535" s="83"/>
    </row>
    <row r="536" spans="50:50" x14ac:dyDescent="0.3">
      <c r="AX536" s="83"/>
    </row>
    <row r="537" spans="50:50" x14ac:dyDescent="0.3">
      <c r="AX537" s="83"/>
    </row>
    <row r="538" spans="50:50" x14ac:dyDescent="0.3">
      <c r="AX538" s="83"/>
    </row>
    <row r="539" spans="50:50" x14ac:dyDescent="0.3">
      <c r="AX539" s="83"/>
    </row>
    <row r="540" spans="50:50" x14ac:dyDescent="0.3">
      <c r="AX540" s="83"/>
    </row>
    <row r="541" spans="50:50" x14ac:dyDescent="0.3">
      <c r="AX541" s="83"/>
    </row>
    <row r="542" spans="50:50" x14ac:dyDescent="0.3">
      <c r="AX542" s="83"/>
    </row>
    <row r="543" spans="50:50" x14ac:dyDescent="0.3">
      <c r="AX543" s="83"/>
    </row>
    <row r="544" spans="50:50" x14ac:dyDescent="0.3">
      <c r="AX544" s="83"/>
    </row>
    <row r="545" spans="50:50" x14ac:dyDescent="0.3">
      <c r="AX545" s="83"/>
    </row>
    <row r="546" spans="50:50" x14ac:dyDescent="0.3">
      <c r="AX546" s="83"/>
    </row>
    <row r="547" spans="50:50" x14ac:dyDescent="0.3">
      <c r="AX547" s="83"/>
    </row>
    <row r="548" spans="50:50" x14ac:dyDescent="0.3">
      <c r="AX548" s="83"/>
    </row>
    <row r="549" spans="50:50" x14ac:dyDescent="0.3">
      <c r="AX549" s="83"/>
    </row>
    <row r="550" spans="50:50" x14ac:dyDescent="0.3">
      <c r="AX550" s="83"/>
    </row>
    <row r="551" spans="50:50" x14ac:dyDescent="0.3">
      <c r="AX551" s="83"/>
    </row>
    <row r="552" spans="50:50" x14ac:dyDescent="0.3">
      <c r="AX552" s="83"/>
    </row>
    <row r="553" spans="50:50" x14ac:dyDescent="0.3">
      <c r="AX553" s="83"/>
    </row>
    <row r="554" spans="50:50" x14ac:dyDescent="0.3">
      <c r="AX554" s="83"/>
    </row>
    <row r="555" spans="50:50" x14ac:dyDescent="0.3">
      <c r="AX555" s="83"/>
    </row>
    <row r="556" spans="50:50" x14ac:dyDescent="0.3">
      <c r="AX556" s="83"/>
    </row>
    <row r="557" spans="50:50" x14ac:dyDescent="0.3">
      <c r="AX557" s="83"/>
    </row>
    <row r="558" spans="50:50" x14ac:dyDescent="0.3">
      <c r="AX558" s="83"/>
    </row>
    <row r="559" spans="50:50" x14ac:dyDescent="0.3">
      <c r="AX559" s="83"/>
    </row>
    <row r="560" spans="50:50" x14ac:dyDescent="0.3">
      <c r="AX560" s="83"/>
    </row>
    <row r="561" spans="50:50" x14ac:dyDescent="0.3">
      <c r="AX561" s="83"/>
    </row>
    <row r="562" spans="50:50" x14ac:dyDescent="0.3">
      <c r="AX562" s="83"/>
    </row>
    <row r="563" spans="50:50" x14ac:dyDescent="0.3">
      <c r="AX563" s="83"/>
    </row>
    <row r="564" spans="50:50" x14ac:dyDescent="0.3">
      <c r="AX564" s="83"/>
    </row>
    <row r="565" spans="50:50" x14ac:dyDescent="0.3">
      <c r="AX565" s="83"/>
    </row>
    <row r="566" spans="50:50" x14ac:dyDescent="0.3">
      <c r="AX566" s="83"/>
    </row>
    <row r="567" spans="50:50" x14ac:dyDescent="0.3">
      <c r="AX567" s="83"/>
    </row>
    <row r="568" spans="50:50" x14ac:dyDescent="0.3">
      <c r="AX568" s="83"/>
    </row>
    <row r="569" spans="50:50" x14ac:dyDescent="0.3">
      <c r="AX569" s="83"/>
    </row>
    <row r="570" spans="50:50" x14ac:dyDescent="0.3">
      <c r="AX570" s="83"/>
    </row>
    <row r="571" spans="50:50" x14ac:dyDescent="0.3">
      <c r="AX571" s="83"/>
    </row>
    <row r="572" spans="50:50" x14ac:dyDescent="0.3">
      <c r="AX572" s="83"/>
    </row>
    <row r="573" spans="50:50" x14ac:dyDescent="0.3">
      <c r="AX573" s="83"/>
    </row>
    <row r="574" spans="50:50" x14ac:dyDescent="0.3">
      <c r="AX574" s="83"/>
    </row>
    <row r="575" spans="50:50" x14ac:dyDescent="0.3">
      <c r="AX575" s="83"/>
    </row>
    <row r="576" spans="50:50" x14ac:dyDescent="0.3">
      <c r="AX576" s="83"/>
    </row>
    <row r="577" spans="50:50" x14ac:dyDescent="0.3">
      <c r="AX577" s="83"/>
    </row>
    <row r="578" spans="50:50" x14ac:dyDescent="0.3">
      <c r="AX578" s="83"/>
    </row>
    <row r="579" spans="50:50" x14ac:dyDescent="0.3">
      <c r="AX579" s="83"/>
    </row>
    <row r="580" spans="50:50" x14ac:dyDescent="0.3">
      <c r="AX580" s="83"/>
    </row>
    <row r="581" spans="50:50" x14ac:dyDescent="0.3">
      <c r="AX581" s="83"/>
    </row>
    <row r="582" spans="50:50" x14ac:dyDescent="0.3">
      <c r="AX582" s="83"/>
    </row>
    <row r="583" spans="50:50" x14ac:dyDescent="0.3">
      <c r="AX583" s="83"/>
    </row>
    <row r="584" spans="50:50" x14ac:dyDescent="0.3">
      <c r="AX584" s="83"/>
    </row>
    <row r="585" spans="50:50" x14ac:dyDescent="0.3">
      <c r="AX585" s="83"/>
    </row>
    <row r="586" spans="50:50" x14ac:dyDescent="0.3">
      <c r="AX586" s="83"/>
    </row>
    <row r="587" spans="50:50" x14ac:dyDescent="0.3">
      <c r="AX587" s="83"/>
    </row>
    <row r="588" spans="50:50" x14ac:dyDescent="0.3">
      <c r="AX588" s="83"/>
    </row>
    <row r="589" spans="50:50" x14ac:dyDescent="0.3">
      <c r="AX589" s="83"/>
    </row>
    <row r="590" spans="50:50" x14ac:dyDescent="0.3">
      <c r="AX590" s="83"/>
    </row>
    <row r="591" spans="50:50" x14ac:dyDescent="0.3">
      <c r="AX591" s="83"/>
    </row>
    <row r="592" spans="50:50" x14ac:dyDescent="0.3">
      <c r="AX592" s="83"/>
    </row>
    <row r="593" spans="50:50" x14ac:dyDescent="0.3">
      <c r="AX593" s="83"/>
    </row>
    <row r="594" spans="50:50" x14ac:dyDescent="0.3">
      <c r="AX594" s="83"/>
    </row>
    <row r="595" spans="50:50" x14ac:dyDescent="0.3">
      <c r="AX595" s="83"/>
    </row>
    <row r="596" spans="50:50" x14ac:dyDescent="0.3">
      <c r="AX596" s="83"/>
    </row>
    <row r="597" spans="50:50" x14ac:dyDescent="0.3">
      <c r="AX597" s="83"/>
    </row>
    <row r="598" spans="50:50" x14ac:dyDescent="0.3">
      <c r="AX598" s="83"/>
    </row>
    <row r="599" spans="50:50" x14ac:dyDescent="0.3">
      <c r="AX599" s="83"/>
    </row>
    <row r="600" spans="50:50" x14ac:dyDescent="0.3">
      <c r="AX600" s="83"/>
    </row>
    <row r="601" spans="50:50" x14ac:dyDescent="0.3">
      <c r="AX601" s="83"/>
    </row>
    <row r="602" spans="50:50" x14ac:dyDescent="0.3">
      <c r="AX602" s="83"/>
    </row>
    <row r="603" spans="50:50" x14ac:dyDescent="0.3">
      <c r="AX603" s="83"/>
    </row>
    <row r="604" spans="50:50" x14ac:dyDescent="0.3">
      <c r="AX604" s="83"/>
    </row>
    <row r="605" spans="50:50" x14ac:dyDescent="0.3">
      <c r="AX605" s="83"/>
    </row>
    <row r="606" spans="50:50" x14ac:dyDescent="0.3">
      <c r="AX606" s="83"/>
    </row>
    <row r="607" spans="50:50" x14ac:dyDescent="0.3">
      <c r="AX607" s="83"/>
    </row>
    <row r="608" spans="50:50" x14ac:dyDescent="0.3">
      <c r="AX608" s="83"/>
    </row>
    <row r="609" spans="50:50" x14ac:dyDescent="0.3">
      <c r="AX609" s="83"/>
    </row>
    <row r="610" spans="50:50" x14ac:dyDescent="0.3">
      <c r="AX610" s="83"/>
    </row>
    <row r="611" spans="50:50" x14ac:dyDescent="0.3">
      <c r="AX611" s="83"/>
    </row>
    <row r="612" spans="50:50" x14ac:dyDescent="0.3">
      <c r="AX612" s="83"/>
    </row>
    <row r="613" spans="50:50" x14ac:dyDescent="0.3">
      <c r="AX613" s="83"/>
    </row>
    <row r="614" spans="50:50" x14ac:dyDescent="0.3">
      <c r="AX614" s="83"/>
    </row>
    <row r="615" spans="50:50" x14ac:dyDescent="0.3">
      <c r="AX615" s="83"/>
    </row>
    <row r="616" spans="50:50" x14ac:dyDescent="0.3">
      <c r="AX616" s="83"/>
    </row>
    <row r="617" spans="50:50" x14ac:dyDescent="0.3">
      <c r="AX617" s="83"/>
    </row>
    <row r="618" spans="50:50" x14ac:dyDescent="0.3">
      <c r="AX618" s="83"/>
    </row>
    <row r="619" spans="50:50" x14ac:dyDescent="0.3">
      <c r="AX619" s="83"/>
    </row>
    <row r="620" spans="50:50" x14ac:dyDescent="0.3">
      <c r="AX620" s="83"/>
    </row>
    <row r="621" spans="50:50" x14ac:dyDescent="0.3">
      <c r="AX621" s="83"/>
    </row>
    <row r="622" spans="50:50" x14ac:dyDescent="0.3">
      <c r="AX622" s="83"/>
    </row>
    <row r="623" spans="50:50" x14ac:dyDescent="0.3">
      <c r="AX623" s="83"/>
    </row>
    <row r="624" spans="50:50" x14ac:dyDescent="0.3">
      <c r="AX624" s="83"/>
    </row>
    <row r="625" spans="50:50" x14ac:dyDescent="0.3">
      <c r="AX625" s="83"/>
    </row>
    <row r="626" spans="50:50" x14ac:dyDescent="0.3">
      <c r="AX626" s="83"/>
    </row>
    <row r="627" spans="50:50" x14ac:dyDescent="0.3">
      <c r="AX627" s="83"/>
    </row>
    <row r="628" spans="50:50" x14ac:dyDescent="0.3">
      <c r="AX628" s="83"/>
    </row>
    <row r="629" spans="50:50" x14ac:dyDescent="0.3">
      <c r="AX629" s="83"/>
    </row>
    <row r="630" spans="50:50" x14ac:dyDescent="0.3">
      <c r="AX630" s="83"/>
    </row>
    <row r="631" spans="50:50" x14ac:dyDescent="0.3">
      <c r="AX631" s="83"/>
    </row>
    <row r="632" spans="50:50" x14ac:dyDescent="0.3">
      <c r="AX632" s="83"/>
    </row>
    <row r="633" spans="50:50" x14ac:dyDescent="0.3">
      <c r="AX633" s="83"/>
    </row>
    <row r="634" spans="50:50" x14ac:dyDescent="0.3">
      <c r="AX634" s="83"/>
    </row>
    <row r="635" spans="50:50" x14ac:dyDescent="0.3">
      <c r="AX635" s="83"/>
    </row>
    <row r="636" spans="50:50" x14ac:dyDescent="0.3">
      <c r="AX636" s="83"/>
    </row>
    <row r="637" spans="50:50" x14ac:dyDescent="0.3">
      <c r="AX637" s="83"/>
    </row>
    <row r="638" spans="50:50" x14ac:dyDescent="0.3">
      <c r="AX638" s="83"/>
    </row>
    <row r="639" spans="50:50" x14ac:dyDescent="0.3">
      <c r="AX639" s="83"/>
    </row>
    <row r="640" spans="50:50" x14ac:dyDescent="0.3">
      <c r="AX640" s="83"/>
    </row>
    <row r="641" spans="50:50" x14ac:dyDescent="0.3">
      <c r="AX641" s="83"/>
    </row>
    <row r="642" spans="50:50" x14ac:dyDescent="0.3">
      <c r="AX642" s="83"/>
    </row>
    <row r="643" spans="50:50" x14ac:dyDescent="0.3">
      <c r="AX643" s="83"/>
    </row>
    <row r="644" spans="50:50" x14ac:dyDescent="0.3">
      <c r="AX644" s="83"/>
    </row>
    <row r="645" spans="50:50" x14ac:dyDescent="0.3">
      <c r="AX645" s="83"/>
    </row>
    <row r="646" spans="50:50" x14ac:dyDescent="0.3">
      <c r="AX646" s="83"/>
    </row>
    <row r="647" spans="50:50" x14ac:dyDescent="0.3">
      <c r="AX647" s="83"/>
    </row>
    <row r="648" spans="50:50" x14ac:dyDescent="0.3">
      <c r="AX648" s="83"/>
    </row>
    <row r="649" spans="50:50" x14ac:dyDescent="0.3">
      <c r="AX649" s="83"/>
    </row>
    <row r="650" spans="50:50" x14ac:dyDescent="0.3">
      <c r="AX650" s="83"/>
    </row>
    <row r="651" spans="50:50" x14ac:dyDescent="0.3">
      <c r="AX651" s="83"/>
    </row>
    <row r="652" spans="50:50" x14ac:dyDescent="0.3">
      <c r="AX652" s="83"/>
    </row>
    <row r="653" spans="50:50" x14ac:dyDescent="0.3">
      <c r="AX653" s="83"/>
    </row>
    <row r="654" spans="50:50" x14ac:dyDescent="0.3">
      <c r="AX654" s="83"/>
    </row>
    <row r="655" spans="50:50" x14ac:dyDescent="0.3">
      <c r="AX655" s="83"/>
    </row>
    <row r="656" spans="50:50" x14ac:dyDescent="0.3">
      <c r="AX656" s="83"/>
    </row>
    <row r="657" spans="50:50" x14ac:dyDescent="0.3">
      <c r="AX657" s="83"/>
    </row>
    <row r="658" spans="50:50" x14ac:dyDescent="0.3">
      <c r="AX658" s="83"/>
    </row>
    <row r="659" spans="50:50" x14ac:dyDescent="0.3">
      <c r="AX659" s="83"/>
    </row>
    <row r="660" spans="50:50" x14ac:dyDescent="0.3">
      <c r="AX660" s="83"/>
    </row>
    <row r="661" spans="50:50" x14ac:dyDescent="0.3">
      <c r="AX661" s="83"/>
    </row>
    <row r="662" spans="50:50" x14ac:dyDescent="0.3">
      <c r="AX662" s="83"/>
    </row>
    <row r="663" spans="50:50" x14ac:dyDescent="0.3">
      <c r="AX663" s="83"/>
    </row>
    <row r="664" spans="50:50" x14ac:dyDescent="0.3">
      <c r="AX664" s="83"/>
    </row>
    <row r="665" spans="50:50" x14ac:dyDescent="0.3">
      <c r="AX665" s="83"/>
    </row>
    <row r="666" spans="50:50" x14ac:dyDescent="0.3">
      <c r="AX666" s="83"/>
    </row>
    <row r="667" spans="50:50" x14ac:dyDescent="0.3">
      <c r="AX667" s="83"/>
    </row>
    <row r="668" spans="50:50" x14ac:dyDescent="0.3">
      <c r="AX668" s="83"/>
    </row>
    <row r="669" spans="50:50" x14ac:dyDescent="0.3">
      <c r="AX669" s="83"/>
    </row>
    <row r="670" spans="50:50" x14ac:dyDescent="0.3">
      <c r="AX670" s="83"/>
    </row>
    <row r="671" spans="50:50" x14ac:dyDescent="0.3">
      <c r="AX671" s="83"/>
    </row>
    <row r="672" spans="50:50" x14ac:dyDescent="0.3">
      <c r="AX672" s="83"/>
    </row>
    <row r="673" spans="50:50" x14ac:dyDescent="0.3">
      <c r="AX673" s="83"/>
    </row>
    <row r="674" spans="50:50" x14ac:dyDescent="0.3">
      <c r="AX674" s="83"/>
    </row>
    <row r="675" spans="50:50" x14ac:dyDescent="0.3">
      <c r="AX675" s="83"/>
    </row>
    <row r="676" spans="50:50" x14ac:dyDescent="0.3">
      <c r="AX676" s="83"/>
    </row>
    <row r="677" spans="50:50" x14ac:dyDescent="0.3">
      <c r="AX677" s="83"/>
    </row>
    <row r="678" spans="50:50" x14ac:dyDescent="0.3">
      <c r="AX678" s="83"/>
    </row>
    <row r="679" spans="50:50" x14ac:dyDescent="0.3">
      <c r="AX679" s="83"/>
    </row>
    <row r="680" spans="50:50" x14ac:dyDescent="0.3">
      <c r="AX680" s="83"/>
    </row>
    <row r="681" spans="50:50" x14ac:dyDescent="0.3">
      <c r="AX681" s="83"/>
    </row>
    <row r="682" spans="50:50" x14ac:dyDescent="0.3">
      <c r="AX682" s="83"/>
    </row>
    <row r="683" spans="50:50" x14ac:dyDescent="0.3">
      <c r="AX683" s="83"/>
    </row>
    <row r="684" spans="50:50" x14ac:dyDescent="0.3">
      <c r="AX684" s="83"/>
    </row>
    <row r="685" spans="50:50" x14ac:dyDescent="0.3">
      <c r="AX685" s="83"/>
    </row>
    <row r="686" spans="50:50" x14ac:dyDescent="0.3">
      <c r="AX686" s="83"/>
    </row>
    <row r="687" spans="50:50" x14ac:dyDescent="0.3">
      <c r="AX687" s="83"/>
    </row>
    <row r="688" spans="50:50" x14ac:dyDescent="0.3">
      <c r="AX688" s="83"/>
    </row>
    <row r="689" spans="50:50" x14ac:dyDescent="0.3">
      <c r="AX689" s="83"/>
    </row>
    <row r="690" spans="50:50" x14ac:dyDescent="0.3">
      <c r="AX690" s="83"/>
    </row>
    <row r="691" spans="50:50" x14ac:dyDescent="0.3">
      <c r="AX691" s="83"/>
    </row>
    <row r="692" spans="50:50" x14ac:dyDescent="0.3">
      <c r="AX692" s="83"/>
    </row>
    <row r="693" spans="50:50" x14ac:dyDescent="0.3">
      <c r="AX693" s="83"/>
    </row>
    <row r="694" spans="50:50" x14ac:dyDescent="0.3">
      <c r="AX694" s="83"/>
    </row>
    <row r="695" spans="50:50" x14ac:dyDescent="0.3">
      <c r="AX695" s="83"/>
    </row>
    <row r="696" spans="50:50" x14ac:dyDescent="0.3">
      <c r="AX696" s="83"/>
    </row>
    <row r="697" spans="50:50" x14ac:dyDescent="0.3">
      <c r="AX697" s="83"/>
    </row>
    <row r="698" spans="50:50" x14ac:dyDescent="0.3">
      <c r="AX698" s="83"/>
    </row>
    <row r="699" spans="50:50" x14ac:dyDescent="0.3">
      <c r="AX699" s="83"/>
    </row>
    <row r="700" spans="50:50" x14ac:dyDescent="0.3">
      <c r="AX700" s="83"/>
    </row>
    <row r="701" spans="50:50" x14ac:dyDescent="0.3">
      <c r="AX701" s="83"/>
    </row>
    <row r="702" spans="50:50" x14ac:dyDescent="0.3">
      <c r="AX702" s="83"/>
    </row>
    <row r="703" spans="50:50" x14ac:dyDescent="0.3">
      <c r="AX703" s="83"/>
    </row>
    <row r="704" spans="50:50" x14ac:dyDescent="0.3">
      <c r="AX704" s="83"/>
    </row>
    <row r="705" spans="50:50" x14ac:dyDescent="0.3">
      <c r="AX705" s="83"/>
    </row>
    <row r="706" spans="50:50" x14ac:dyDescent="0.3">
      <c r="AX706" s="83"/>
    </row>
    <row r="707" spans="50:50" x14ac:dyDescent="0.3">
      <c r="AX707" s="83"/>
    </row>
    <row r="708" spans="50:50" x14ac:dyDescent="0.3">
      <c r="AX708" s="83"/>
    </row>
    <row r="709" spans="50:50" x14ac:dyDescent="0.3">
      <c r="AX709" s="83"/>
    </row>
    <row r="710" spans="50:50" x14ac:dyDescent="0.3">
      <c r="AX710" s="83"/>
    </row>
    <row r="711" spans="50:50" x14ac:dyDescent="0.3">
      <c r="AX711" s="83"/>
    </row>
    <row r="712" spans="50:50" x14ac:dyDescent="0.3">
      <c r="AX712" s="83"/>
    </row>
    <row r="713" spans="50:50" x14ac:dyDescent="0.3">
      <c r="AX713" s="83"/>
    </row>
    <row r="714" spans="50:50" x14ac:dyDescent="0.3">
      <c r="AX714" s="83"/>
    </row>
    <row r="715" spans="50:50" x14ac:dyDescent="0.3">
      <c r="AX715" s="83"/>
    </row>
    <row r="716" spans="50:50" x14ac:dyDescent="0.3">
      <c r="AX716" s="83"/>
    </row>
    <row r="717" spans="50:50" x14ac:dyDescent="0.3">
      <c r="AX717" s="83"/>
    </row>
    <row r="718" spans="50:50" x14ac:dyDescent="0.3">
      <c r="AX718" s="83"/>
    </row>
    <row r="719" spans="50:50" x14ac:dyDescent="0.3">
      <c r="AX719" s="83"/>
    </row>
    <row r="720" spans="50:50" x14ac:dyDescent="0.3">
      <c r="AX720" s="83"/>
    </row>
    <row r="721" spans="50:50" x14ac:dyDescent="0.3">
      <c r="AX721" s="83"/>
    </row>
    <row r="722" spans="50:50" x14ac:dyDescent="0.3">
      <c r="AX722" s="83"/>
    </row>
    <row r="723" spans="50:50" x14ac:dyDescent="0.3">
      <c r="AX723" s="83"/>
    </row>
    <row r="724" spans="50:50" x14ac:dyDescent="0.3">
      <c r="AX724" s="83"/>
    </row>
    <row r="725" spans="50:50" x14ac:dyDescent="0.3">
      <c r="AX725" s="83"/>
    </row>
    <row r="726" spans="50:50" x14ac:dyDescent="0.3">
      <c r="AX726" s="83"/>
    </row>
    <row r="727" spans="50:50" x14ac:dyDescent="0.3">
      <c r="AX727" s="83"/>
    </row>
    <row r="728" spans="50:50" x14ac:dyDescent="0.3">
      <c r="AX728" s="83"/>
    </row>
    <row r="729" spans="50:50" x14ac:dyDescent="0.3">
      <c r="AX729" s="83"/>
    </row>
    <row r="730" spans="50:50" x14ac:dyDescent="0.3">
      <c r="AX730" s="83"/>
    </row>
    <row r="731" spans="50:50" x14ac:dyDescent="0.3">
      <c r="AX731" s="83"/>
    </row>
    <row r="732" spans="50:50" x14ac:dyDescent="0.3">
      <c r="AX732" s="83"/>
    </row>
    <row r="733" spans="50:50" x14ac:dyDescent="0.3">
      <c r="AX733" s="83"/>
    </row>
    <row r="734" spans="50:50" x14ac:dyDescent="0.3">
      <c r="AX734" s="83"/>
    </row>
    <row r="735" spans="50:50" x14ac:dyDescent="0.3">
      <c r="AX735" s="83"/>
    </row>
    <row r="736" spans="50:50" x14ac:dyDescent="0.3">
      <c r="AX736" s="83"/>
    </row>
    <row r="737" spans="50:50" x14ac:dyDescent="0.3">
      <c r="AX737" s="83"/>
    </row>
    <row r="738" spans="50:50" x14ac:dyDescent="0.3">
      <c r="AX738" s="83"/>
    </row>
    <row r="739" spans="50:50" x14ac:dyDescent="0.3">
      <c r="AX739" s="83"/>
    </row>
    <row r="740" spans="50:50" x14ac:dyDescent="0.3">
      <c r="AX740" s="83"/>
    </row>
    <row r="741" spans="50:50" x14ac:dyDescent="0.3">
      <c r="AX741" s="83"/>
    </row>
    <row r="742" spans="50:50" x14ac:dyDescent="0.3">
      <c r="AX742" s="83"/>
    </row>
    <row r="743" spans="50:50" x14ac:dyDescent="0.3">
      <c r="AX743" s="83"/>
    </row>
    <row r="744" spans="50:50" x14ac:dyDescent="0.3">
      <c r="AX744" s="83"/>
    </row>
    <row r="745" spans="50:50" x14ac:dyDescent="0.3">
      <c r="AX745" s="83"/>
    </row>
    <row r="746" spans="50:50" x14ac:dyDescent="0.3">
      <c r="AX746" s="83"/>
    </row>
    <row r="747" spans="50:50" x14ac:dyDescent="0.3">
      <c r="AX747" s="83"/>
    </row>
    <row r="748" spans="50:50" x14ac:dyDescent="0.3">
      <c r="AX748" s="83"/>
    </row>
    <row r="749" spans="50:50" x14ac:dyDescent="0.3">
      <c r="AX749" s="83"/>
    </row>
    <row r="750" spans="50:50" x14ac:dyDescent="0.3">
      <c r="AX750" s="83"/>
    </row>
    <row r="751" spans="50:50" x14ac:dyDescent="0.3">
      <c r="AX751" s="83"/>
    </row>
    <row r="752" spans="50:50" x14ac:dyDescent="0.3">
      <c r="AX752" s="83"/>
    </row>
    <row r="753" spans="50:50" x14ac:dyDescent="0.3">
      <c r="AX753" s="83"/>
    </row>
    <row r="754" spans="50:50" x14ac:dyDescent="0.3">
      <c r="AX754" s="83"/>
    </row>
    <row r="755" spans="50:50" x14ac:dyDescent="0.3">
      <c r="AX755" s="83"/>
    </row>
    <row r="756" spans="50:50" x14ac:dyDescent="0.3">
      <c r="AX756" s="83"/>
    </row>
    <row r="757" spans="50:50" x14ac:dyDescent="0.3">
      <c r="AX757" s="83"/>
    </row>
    <row r="758" spans="50:50" x14ac:dyDescent="0.3">
      <c r="AX758" s="83"/>
    </row>
    <row r="759" spans="50:50" x14ac:dyDescent="0.3">
      <c r="AX759" s="83"/>
    </row>
    <row r="760" spans="50:50" x14ac:dyDescent="0.3">
      <c r="AX760" s="83"/>
    </row>
    <row r="761" spans="50:50" x14ac:dyDescent="0.3">
      <c r="AX761" s="83"/>
    </row>
    <row r="762" spans="50:50" x14ac:dyDescent="0.3">
      <c r="AX762" s="83"/>
    </row>
    <row r="763" spans="50:50" x14ac:dyDescent="0.3">
      <c r="AX763" s="83"/>
    </row>
    <row r="764" spans="50:50" x14ac:dyDescent="0.3">
      <c r="AX764" s="83"/>
    </row>
    <row r="765" spans="50:50" x14ac:dyDescent="0.3">
      <c r="AX765" s="83"/>
    </row>
    <row r="766" spans="50:50" x14ac:dyDescent="0.3">
      <c r="AX766" s="83"/>
    </row>
    <row r="767" spans="50:50" x14ac:dyDescent="0.3">
      <c r="AX767" s="83"/>
    </row>
    <row r="768" spans="50:50" x14ac:dyDescent="0.3">
      <c r="AX768" s="83"/>
    </row>
    <row r="769" spans="50:50" x14ac:dyDescent="0.3">
      <c r="AX769" s="83"/>
    </row>
    <row r="770" spans="50:50" x14ac:dyDescent="0.3">
      <c r="AX770" s="83"/>
    </row>
    <row r="771" spans="50:50" x14ac:dyDescent="0.3">
      <c r="AX771" s="83"/>
    </row>
    <row r="772" spans="50:50" x14ac:dyDescent="0.3">
      <c r="AX772" s="83"/>
    </row>
    <row r="773" spans="50:50" x14ac:dyDescent="0.3">
      <c r="AX773" s="83"/>
    </row>
    <row r="774" spans="50:50" x14ac:dyDescent="0.3">
      <c r="AX774" s="83"/>
    </row>
    <row r="775" spans="50:50" x14ac:dyDescent="0.3">
      <c r="AX775" s="83"/>
    </row>
    <row r="776" spans="50:50" x14ac:dyDescent="0.3">
      <c r="AX776" s="83"/>
    </row>
    <row r="777" spans="50:50" x14ac:dyDescent="0.3">
      <c r="AX777" s="83"/>
    </row>
    <row r="778" spans="50:50" x14ac:dyDescent="0.3">
      <c r="AX778" s="83"/>
    </row>
    <row r="779" spans="50:50" x14ac:dyDescent="0.3">
      <c r="AX779" s="83"/>
    </row>
    <row r="780" spans="50:50" x14ac:dyDescent="0.3">
      <c r="AX780" s="83"/>
    </row>
    <row r="781" spans="50:50" x14ac:dyDescent="0.3">
      <c r="AX781" s="83"/>
    </row>
    <row r="782" spans="50:50" x14ac:dyDescent="0.3">
      <c r="AX782" s="83"/>
    </row>
    <row r="783" spans="50:50" x14ac:dyDescent="0.3">
      <c r="AX783" s="83"/>
    </row>
    <row r="784" spans="50:50" x14ac:dyDescent="0.3">
      <c r="AX784" s="83"/>
    </row>
    <row r="785" spans="50:50" x14ac:dyDescent="0.3">
      <c r="AX785" s="83"/>
    </row>
    <row r="786" spans="50:50" x14ac:dyDescent="0.3">
      <c r="AX786" s="83"/>
    </row>
    <row r="787" spans="50:50" x14ac:dyDescent="0.3">
      <c r="AX787" s="83"/>
    </row>
    <row r="788" spans="50:50" x14ac:dyDescent="0.3">
      <c r="AX788" s="83"/>
    </row>
    <row r="789" spans="50:50" x14ac:dyDescent="0.3">
      <c r="AX789" s="83"/>
    </row>
    <row r="790" spans="50:50" x14ac:dyDescent="0.3">
      <c r="AX790" s="83"/>
    </row>
    <row r="791" spans="50:50" x14ac:dyDescent="0.3">
      <c r="AX791" s="83"/>
    </row>
    <row r="792" spans="50:50" x14ac:dyDescent="0.3">
      <c r="AX792" s="83"/>
    </row>
    <row r="793" spans="50:50" x14ac:dyDescent="0.3">
      <c r="AX793" s="83"/>
    </row>
    <row r="794" spans="50:50" x14ac:dyDescent="0.3">
      <c r="AX794" s="83"/>
    </row>
    <row r="795" spans="50:50" x14ac:dyDescent="0.3">
      <c r="AX795" s="83"/>
    </row>
    <row r="796" spans="50:50" x14ac:dyDescent="0.3">
      <c r="AX796" s="83"/>
    </row>
    <row r="797" spans="50:50" x14ac:dyDescent="0.3">
      <c r="AX797" s="83"/>
    </row>
    <row r="798" spans="50:50" x14ac:dyDescent="0.3">
      <c r="AX798" s="83"/>
    </row>
    <row r="799" spans="50:50" x14ac:dyDescent="0.3">
      <c r="AX799" s="83"/>
    </row>
    <row r="800" spans="50:50" x14ac:dyDescent="0.3">
      <c r="AX800" s="83"/>
    </row>
    <row r="801" spans="50:50" x14ac:dyDescent="0.3">
      <c r="AX801" s="83"/>
    </row>
    <row r="802" spans="50:50" x14ac:dyDescent="0.3">
      <c r="AX802" s="83"/>
    </row>
    <row r="803" spans="50:50" x14ac:dyDescent="0.3">
      <c r="AX803" s="83"/>
    </row>
    <row r="804" spans="50:50" x14ac:dyDescent="0.3">
      <c r="AX804" s="83"/>
    </row>
    <row r="805" spans="50:50" x14ac:dyDescent="0.3">
      <c r="AX805" s="83"/>
    </row>
    <row r="806" spans="50:50" x14ac:dyDescent="0.3">
      <c r="AX806" s="83"/>
    </row>
    <row r="807" spans="50:50" x14ac:dyDescent="0.3">
      <c r="AX807" s="83"/>
    </row>
    <row r="808" spans="50:50" x14ac:dyDescent="0.3">
      <c r="AX808" s="83"/>
    </row>
    <row r="809" spans="50:50" x14ac:dyDescent="0.3">
      <c r="AX809" s="83"/>
    </row>
    <row r="810" spans="50:50" x14ac:dyDescent="0.3">
      <c r="AX810" s="83"/>
    </row>
    <row r="811" spans="50:50" x14ac:dyDescent="0.3">
      <c r="AX811" s="83"/>
    </row>
    <row r="812" spans="50:50" x14ac:dyDescent="0.3">
      <c r="AX812" s="83"/>
    </row>
    <row r="813" spans="50:50" x14ac:dyDescent="0.3">
      <c r="AX813" s="83"/>
    </row>
    <row r="814" spans="50:50" x14ac:dyDescent="0.3">
      <c r="AX814" s="83"/>
    </row>
    <row r="815" spans="50:50" x14ac:dyDescent="0.3">
      <c r="AX815" s="83"/>
    </row>
    <row r="816" spans="50:50" x14ac:dyDescent="0.3">
      <c r="AX816" s="83"/>
    </row>
    <row r="817" spans="50:50" x14ac:dyDescent="0.3">
      <c r="AX817" s="83"/>
    </row>
    <row r="818" spans="50:50" x14ac:dyDescent="0.3">
      <c r="AX818" s="83"/>
    </row>
    <row r="819" spans="50:50" x14ac:dyDescent="0.3">
      <c r="AX819" s="83"/>
    </row>
    <row r="820" spans="50:50" x14ac:dyDescent="0.3">
      <c r="AX820" s="83"/>
    </row>
    <row r="821" spans="50:50" x14ac:dyDescent="0.3">
      <c r="AX821" s="83"/>
    </row>
    <row r="822" spans="50:50" x14ac:dyDescent="0.3">
      <c r="AX822" s="83"/>
    </row>
    <row r="823" spans="50:50" x14ac:dyDescent="0.3">
      <c r="AX823" s="83"/>
    </row>
    <row r="824" spans="50:50" x14ac:dyDescent="0.3">
      <c r="AX824" s="83"/>
    </row>
    <row r="825" spans="50:50" x14ac:dyDescent="0.3">
      <c r="AX825" s="83"/>
    </row>
    <row r="826" spans="50:50" x14ac:dyDescent="0.3">
      <c r="AX826" s="83"/>
    </row>
    <row r="827" spans="50:50" x14ac:dyDescent="0.3">
      <c r="AX827" s="83"/>
    </row>
    <row r="828" spans="50:50" x14ac:dyDescent="0.3">
      <c r="AX828" s="83"/>
    </row>
    <row r="829" spans="50:50" x14ac:dyDescent="0.3">
      <c r="AX829" s="83"/>
    </row>
    <row r="830" spans="50:50" x14ac:dyDescent="0.3">
      <c r="AX830" s="83"/>
    </row>
    <row r="831" spans="50:50" x14ac:dyDescent="0.3">
      <c r="AX831" s="83"/>
    </row>
    <row r="832" spans="50:50" x14ac:dyDescent="0.3">
      <c r="AX832" s="83"/>
    </row>
    <row r="833" spans="50:50" x14ac:dyDescent="0.3">
      <c r="AX833" s="83"/>
    </row>
    <row r="834" spans="50:50" x14ac:dyDescent="0.3">
      <c r="AX834" s="83"/>
    </row>
    <row r="835" spans="50:50" x14ac:dyDescent="0.3">
      <c r="AX835" s="83"/>
    </row>
    <row r="836" spans="50:50" x14ac:dyDescent="0.3">
      <c r="AX836" s="83"/>
    </row>
    <row r="837" spans="50:50" x14ac:dyDescent="0.3">
      <c r="AX837" s="83"/>
    </row>
    <row r="838" spans="50:50" x14ac:dyDescent="0.3">
      <c r="AX838" s="83"/>
    </row>
    <row r="839" spans="50:50" x14ac:dyDescent="0.3">
      <c r="AX839" s="83"/>
    </row>
    <row r="840" spans="50:50" x14ac:dyDescent="0.3">
      <c r="AX840" s="83"/>
    </row>
    <row r="841" spans="50:50" x14ac:dyDescent="0.3">
      <c r="AX841" s="83"/>
    </row>
    <row r="842" spans="50:50" x14ac:dyDescent="0.3">
      <c r="AX842" s="83"/>
    </row>
    <row r="843" spans="50:50" x14ac:dyDescent="0.3">
      <c r="AX843" s="83"/>
    </row>
    <row r="844" spans="50:50" x14ac:dyDescent="0.3">
      <c r="AX844" s="83"/>
    </row>
    <row r="845" spans="50:50" x14ac:dyDescent="0.3">
      <c r="AX845" s="83"/>
    </row>
    <row r="846" spans="50:50" x14ac:dyDescent="0.3">
      <c r="AX846" s="83"/>
    </row>
    <row r="847" spans="50:50" x14ac:dyDescent="0.3">
      <c r="AX847" s="83"/>
    </row>
    <row r="848" spans="50:50" x14ac:dyDescent="0.3">
      <c r="AX848" s="83"/>
    </row>
    <row r="849" spans="50:50" x14ac:dyDescent="0.3">
      <c r="AX849" s="83"/>
    </row>
    <row r="850" spans="50:50" x14ac:dyDescent="0.3">
      <c r="AX850" s="83"/>
    </row>
    <row r="851" spans="50:50" x14ac:dyDescent="0.3">
      <c r="AX851" s="83"/>
    </row>
    <row r="852" spans="50:50" x14ac:dyDescent="0.3">
      <c r="AX852" s="83"/>
    </row>
    <row r="853" spans="50:50" x14ac:dyDescent="0.3">
      <c r="AX853" s="83"/>
    </row>
    <row r="854" spans="50:50" x14ac:dyDescent="0.3">
      <c r="AX854" s="83"/>
    </row>
    <row r="855" spans="50:50" x14ac:dyDescent="0.3">
      <c r="AX855" s="83"/>
    </row>
    <row r="856" spans="50:50" x14ac:dyDescent="0.3">
      <c r="AX856" s="83"/>
    </row>
    <row r="857" spans="50:50" x14ac:dyDescent="0.3">
      <c r="AX857" s="83"/>
    </row>
    <row r="858" spans="50:50" x14ac:dyDescent="0.3">
      <c r="AX858" s="83"/>
    </row>
    <row r="859" spans="50:50" x14ac:dyDescent="0.3">
      <c r="AX859" s="83"/>
    </row>
    <row r="860" spans="50:50" x14ac:dyDescent="0.3">
      <c r="AX860" s="83"/>
    </row>
    <row r="861" spans="50:50" x14ac:dyDescent="0.3">
      <c r="AX861" s="83"/>
    </row>
    <row r="862" spans="50:50" x14ac:dyDescent="0.3">
      <c r="AX862" s="83"/>
    </row>
    <row r="863" spans="50:50" x14ac:dyDescent="0.3">
      <c r="AX863" s="83"/>
    </row>
    <row r="864" spans="50:50" x14ac:dyDescent="0.3">
      <c r="AX864" s="83"/>
    </row>
    <row r="865" spans="50:50" x14ac:dyDescent="0.3">
      <c r="AX865" s="83"/>
    </row>
    <row r="866" spans="50:50" x14ac:dyDescent="0.3">
      <c r="AX866" s="83"/>
    </row>
    <row r="867" spans="50:50" x14ac:dyDescent="0.3">
      <c r="AX867" s="83"/>
    </row>
    <row r="868" spans="50:50" x14ac:dyDescent="0.3">
      <c r="AX868" s="83"/>
    </row>
    <row r="869" spans="50:50" x14ac:dyDescent="0.3">
      <c r="AX869" s="83"/>
    </row>
    <row r="870" spans="50:50" x14ac:dyDescent="0.3">
      <c r="AX870" s="83"/>
    </row>
    <row r="871" spans="50:50" x14ac:dyDescent="0.3">
      <c r="AX871" s="83"/>
    </row>
    <row r="872" spans="50:50" x14ac:dyDescent="0.3">
      <c r="AX872" s="83"/>
    </row>
    <row r="873" spans="50:50" x14ac:dyDescent="0.3">
      <c r="AX873" s="83"/>
    </row>
    <row r="874" spans="50:50" x14ac:dyDescent="0.3">
      <c r="AX874" s="83"/>
    </row>
    <row r="875" spans="50:50" x14ac:dyDescent="0.3">
      <c r="AX875" s="83"/>
    </row>
    <row r="876" spans="50:50" x14ac:dyDescent="0.3">
      <c r="AX876" s="83"/>
    </row>
    <row r="877" spans="50:50" x14ac:dyDescent="0.3">
      <c r="AX877" s="83"/>
    </row>
    <row r="878" spans="50:50" x14ac:dyDescent="0.3">
      <c r="AX878" s="83"/>
    </row>
    <row r="879" spans="50:50" x14ac:dyDescent="0.3">
      <c r="AX879" s="83"/>
    </row>
    <row r="880" spans="50:50" x14ac:dyDescent="0.3">
      <c r="AX880" s="83"/>
    </row>
    <row r="881" spans="50:50" x14ac:dyDescent="0.3">
      <c r="AX881" s="83"/>
    </row>
    <row r="882" spans="50:50" x14ac:dyDescent="0.3">
      <c r="AX882" s="83"/>
    </row>
    <row r="883" spans="50:50" x14ac:dyDescent="0.3">
      <c r="AX883" s="83"/>
    </row>
    <row r="884" spans="50:50" x14ac:dyDescent="0.3">
      <c r="AX884" s="83"/>
    </row>
    <row r="885" spans="50:50" x14ac:dyDescent="0.3">
      <c r="AX885" s="83"/>
    </row>
    <row r="886" spans="50:50" x14ac:dyDescent="0.3">
      <c r="AX886" s="83"/>
    </row>
    <row r="887" spans="50:50" x14ac:dyDescent="0.3">
      <c r="AX887" s="83"/>
    </row>
    <row r="888" spans="50:50" x14ac:dyDescent="0.3">
      <c r="AX888" s="83"/>
    </row>
    <row r="889" spans="50:50" x14ac:dyDescent="0.3">
      <c r="AX889" s="83"/>
    </row>
    <row r="890" spans="50:50" x14ac:dyDescent="0.3">
      <c r="AX890" s="83"/>
    </row>
    <row r="891" spans="50:50" x14ac:dyDescent="0.3">
      <c r="AX891" s="83"/>
    </row>
    <row r="892" spans="50:50" x14ac:dyDescent="0.3">
      <c r="AX892" s="83"/>
    </row>
    <row r="893" spans="50:50" x14ac:dyDescent="0.3">
      <c r="AX893" s="83"/>
    </row>
    <row r="894" spans="50:50" x14ac:dyDescent="0.3">
      <c r="AX894" s="83"/>
    </row>
    <row r="895" spans="50:50" x14ac:dyDescent="0.3">
      <c r="AX895" s="83"/>
    </row>
    <row r="896" spans="50:50" x14ac:dyDescent="0.3">
      <c r="AX896" s="83"/>
    </row>
    <row r="897" spans="50:50" x14ac:dyDescent="0.3">
      <c r="AX897" s="83"/>
    </row>
    <row r="898" spans="50:50" x14ac:dyDescent="0.3">
      <c r="AX898" s="83"/>
    </row>
    <row r="899" spans="50:50" x14ac:dyDescent="0.3">
      <c r="AX899" s="83"/>
    </row>
    <row r="900" spans="50:50" x14ac:dyDescent="0.3">
      <c r="AX900" s="83"/>
    </row>
    <row r="901" spans="50:50" x14ac:dyDescent="0.3">
      <c r="AX901" s="83"/>
    </row>
    <row r="902" spans="50:50" x14ac:dyDescent="0.3">
      <c r="AX902" s="83"/>
    </row>
    <row r="903" spans="50:50" x14ac:dyDescent="0.3">
      <c r="AX903" s="83"/>
    </row>
    <row r="904" spans="50:50" x14ac:dyDescent="0.3">
      <c r="AX904" s="83"/>
    </row>
    <row r="905" spans="50:50" x14ac:dyDescent="0.3">
      <c r="AX905" s="83"/>
    </row>
    <row r="906" spans="50:50" x14ac:dyDescent="0.3">
      <c r="AX906" s="83"/>
    </row>
    <row r="907" spans="50:50" x14ac:dyDescent="0.3">
      <c r="AX907" s="83"/>
    </row>
    <row r="908" spans="50:50" x14ac:dyDescent="0.3">
      <c r="AX908" s="83"/>
    </row>
    <row r="909" spans="50:50" x14ac:dyDescent="0.3">
      <c r="AX909" s="83"/>
    </row>
    <row r="910" spans="50:50" x14ac:dyDescent="0.3">
      <c r="AX910" s="83"/>
    </row>
    <row r="911" spans="50:50" x14ac:dyDescent="0.3">
      <c r="AX911" s="83"/>
    </row>
    <row r="912" spans="50:50" x14ac:dyDescent="0.3">
      <c r="AX912" s="83"/>
    </row>
    <row r="913" spans="50:50" x14ac:dyDescent="0.3">
      <c r="AX913" s="83"/>
    </row>
    <row r="914" spans="50:50" x14ac:dyDescent="0.3">
      <c r="AX914" s="83"/>
    </row>
    <row r="915" spans="50:50" x14ac:dyDescent="0.3">
      <c r="AX915" s="83"/>
    </row>
    <row r="916" spans="50:50" x14ac:dyDescent="0.3">
      <c r="AX916" s="83"/>
    </row>
    <row r="917" spans="50:50" x14ac:dyDescent="0.3">
      <c r="AX917" s="83"/>
    </row>
    <row r="918" spans="50:50" x14ac:dyDescent="0.3">
      <c r="AX918" s="83"/>
    </row>
    <row r="919" spans="50:50" x14ac:dyDescent="0.3">
      <c r="AX919" s="83"/>
    </row>
    <row r="920" spans="50:50" x14ac:dyDescent="0.3">
      <c r="AX920" s="83"/>
    </row>
    <row r="921" spans="50:50" x14ac:dyDescent="0.3">
      <c r="AX921" s="83"/>
    </row>
    <row r="922" spans="50:50" x14ac:dyDescent="0.3">
      <c r="AX922" s="83"/>
    </row>
    <row r="923" spans="50:50" x14ac:dyDescent="0.3">
      <c r="AX923" s="83"/>
    </row>
    <row r="924" spans="50:50" x14ac:dyDescent="0.3">
      <c r="AX924" s="83"/>
    </row>
    <row r="925" spans="50:50" x14ac:dyDescent="0.3">
      <c r="AX925" s="83"/>
    </row>
    <row r="926" spans="50:50" x14ac:dyDescent="0.3">
      <c r="AX926" s="83"/>
    </row>
    <row r="927" spans="50:50" x14ac:dyDescent="0.3">
      <c r="AX927" s="83"/>
    </row>
    <row r="928" spans="50:50" x14ac:dyDescent="0.3">
      <c r="AX928" s="83"/>
    </row>
    <row r="929" spans="50:50" x14ac:dyDescent="0.3">
      <c r="AX929" s="83"/>
    </row>
    <row r="930" spans="50:50" x14ac:dyDescent="0.3">
      <c r="AX930" s="83"/>
    </row>
    <row r="931" spans="50:50" x14ac:dyDescent="0.3">
      <c r="AX931" s="83"/>
    </row>
    <row r="932" spans="50:50" x14ac:dyDescent="0.3">
      <c r="AX932" s="83"/>
    </row>
    <row r="933" spans="50:50" x14ac:dyDescent="0.3">
      <c r="AX933" s="83"/>
    </row>
    <row r="934" spans="50:50" x14ac:dyDescent="0.3">
      <c r="AX934" s="83"/>
    </row>
    <row r="935" spans="50:50" x14ac:dyDescent="0.3">
      <c r="AX935" s="83"/>
    </row>
    <row r="936" spans="50:50" x14ac:dyDescent="0.3">
      <c r="AX936" s="83"/>
    </row>
    <row r="937" spans="50:50" x14ac:dyDescent="0.3">
      <c r="AX937" s="83"/>
    </row>
    <row r="938" spans="50:50" x14ac:dyDescent="0.3">
      <c r="AX938" s="83"/>
    </row>
    <row r="939" spans="50:50" x14ac:dyDescent="0.3">
      <c r="AX939" s="83"/>
    </row>
    <row r="940" spans="50:50" x14ac:dyDescent="0.3">
      <c r="AX940" s="83"/>
    </row>
    <row r="941" spans="50:50" x14ac:dyDescent="0.3">
      <c r="AX941" s="83"/>
    </row>
    <row r="942" spans="50:50" x14ac:dyDescent="0.3">
      <c r="AX942" s="83"/>
    </row>
    <row r="943" spans="50:50" x14ac:dyDescent="0.3">
      <c r="AX943" s="83"/>
    </row>
    <row r="944" spans="50:50" x14ac:dyDescent="0.3">
      <c r="AX944" s="83"/>
    </row>
    <row r="945" spans="50:50" x14ac:dyDescent="0.3">
      <c r="AX945" s="83"/>
    </row>
    <row r="946" spans="50:50" x14ac:dyDescent="0.3">
      <c r="AX946" s="83"/>
    </row>
    <row r="947" spans="50:50" x14ac:dyDescent="0.3">
      <c r="AX947" s="83"/>
    </row>
    <row r="948" spans="50:50" x14ac:dyDescent="0.3">
      <c r="AX948" s="83"/>
    </row>
    <row r="949" spans="50:50" x14ac:dyDescent="0.3">
      <c r="AX949" s="83"/>
    </row>
    <row r="950" spans="50:50" x14ac:dyDescent="0.3">
      <c r="AX950" s="83"/>
    </row>
    <row r="951" spans="50:50" x14ac:dyDescent="0.3">
      <c r="AX951" s="83"/>
    </row>
    <row r="952" spans="50:50" x14ac:dyDescent="0.3">
      <c r="AX952" s="83"/>
    </row>
    <row r="953" spans="50:50" x14ac:dyDescent="0.3">
      <c r="AX953" s="83"/>
    </row>
    <row r="954" spans="50:50" x14ac:dyDescent="0.3">
      <c r="AX954" s="83"/>
    </row>
    <row r="955" spans="50:50" x14ac:dyDescent="0.3">
      <c r="AX955" s="83"/>
    </row>
    <row r="956" spans="50:50" x14ac:dyDescent="0.3">
      <c r="AX956" s="83"/>
    </row>
    <row r="957" spans="50:50" x14ac:dyDescent="0.3">
      <c r="AX957" s="83"/>
    </row>
    <row r="958" spans="50:50" x14ac:dyDescent="0.3">
      <c r="AX958" s="83"/>
    </row>
    <row r="959" spans="50:50" x14ac:dyDescent="0.3">
      <c r="AX959" s="83"/>
    </row>
    <row r="960" spans="50:50" x14ac:dyDescent="0.3">
      <c r="AX960" s="83"/>
    </row>
    <row r="961" spans="1:50" x14ac:dyDescent="0.3">
      <c r="AX961" s="83"/>
    </row>
    <row r="962" spans="1:50" x14ac:dyDescent="0.3">
      <c r="A962" s="21"/>
      <c r="B962" s="21"/>
      <c r="C962" s="3"/>
      <c r="D962" s="3"/>
      <c r="E962" s="77"/>
      <c r="F962" s="77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3"/>
      <c r="AW962" s="3"/>
      <c r="AX962" s="84"/>
    </row>
    <row r="963" spans="1:50" x14ac:dyDescent="0.3">
      <c r="A963" s="21"/>
      <c r="B963" s="21"/>
      <c r="C963" s="3"/>
      <c r="D963" s="3"/>
      <c r="E963" s="77"/>
      <c r="F963" s="77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3"/>
      <c r="AW963" s="3"/>
      <c r="AX963" s="84"/>
    </row>
    <row r="964" spans="1:50" x14ac:dyDescent="0.3">
      <c r="A964" s="21"/>
      <c r="B964" s="21"/>
      <c r="C964" s="3"/>
      <c r="D964" s="3"/>
      <c r="E964" s="77"/>
      <c r="F964" s="77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3"/>
      <c r="AW964" s="3"/>
      <c r="AX964" s="84"/>
    </row>
    <row r="965" spans="1:50" x14ac:dyDescent="0.3">
      <c r="A965" s="21"/>
      <c r="B965" s="21"/>
      <c r="C965" s="3"/>
      <c r="D965" s="3"/>
      <c r="E965" s="77"/>
      <c r="F965" s="77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3"/>
      <c r="AW965" s="3"/>
      <c r="AX965" s="84"/>
    </row>
    <row r="966" spans="1:50" x14ac:dyDescent="0.3">
      <c r="A966" s="21"/>
      <c r="B966" s="21"/>
      <c r="C966" s="3"/>
      <c r="D966" s="3"/>
      <c r="E966" s="77"/>
      <c r="F966" s="77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3"/>
      <c r="AW966" s="3"/>
      <c r="AX966" s="84"/>
    </row>
    <row r="967" spans="1:50" x14ac:dyDescent="0.3">
      <c r="A967" s="21"/>
      <c r="B967" s="21"/>
      <c r="C967" s="3"/>
      <c r="D967" s="3"/>
      <c r="E967" s="77"/>
      <c r="F967" s="77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3"/>
      <c r="AW967" s="3"/>
      <c r="AX967" s="84"/>
    </row>
    <row r="968" spans="1:50" x14ac:dyDescent="0.3">
      <c r="A968" s="21"/>
      <c r="B968" s="21"/>
      <c r="C968" s="3"/>
      <c r="D968" s="3"/>
      <c r="E968" s="77"/>
      <c r="F968" s="77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3"/>
      <c r="AW968" s="3"/>
      <c r="AX968" s="84"/>
    </row>
    <row r="969" spans="1:50" x14ac:dyDescent="0.3">
      <c r="A969" s="21"/>
      <c r="B969" s="21"/>
      <c r="C969" s="3"/>
      <c r="D969" s="3"/>
      <c r="E969" s="77"/>
      <c r="F969" s="77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3"/>
      <c r="AW969" s="3"/>
      <c r="AX969" s="84"/>
    </row>
    <row r="970" spans="1:50" x14ac:dyDescent="0.3">
      <c r="A970" s="21"/>
      <c r="B970" s="21"/>
      <c r="C970" s="3"/>
      <c r="D970" s="3"/>
      <c r="E970" s="77"/>
      <c r="F970" s="77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3"/>
      <c r="AW970" s="3"/>
      <c r="AX970" s="84"/>
    </row>
    <row r="971" spans="1:50" x14ac:dyDescent="0.3">
      <c r="A971" s="21"/>
      <c r="B971" s="21"/>
      <c r="C971" s="3"/>
      <c r="D971" s="3"/>
      <c r="E971" s="77"/>
      <c r="F971" s="77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3"/>
      <c r="AW971" s="3"/>
      <c r="AX971" s="84"/>
    </row>
    <row r="972" spans="1:50" x14ac:dyDescent="0.3">
      <c r="A972" s="21"/>
      <c r="B972" s="21"/>
      <c r="C972" s="3"/>
      <c r="D972" s="3"/>
      <c r="E972" s="77"/>
      <c r="F972" s="77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3"/>
      <c r="AW972" s="3"/>
      <c r="AX972" s="84"/>
    </row>
    <row r="973" spans="1:50" x14ac:dyDescent="0.3">
      <c r="A973" s="21"/>
      <c r="B973" s="21"/>
      <c r="C973" s="3"/>
      <c r="D973" s="3"/>
      <c r="E973" s="77"/>
      <c r="F973" s="77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</row>
    <row r="974" spans="1:50" x14ac:dyDescent="0.3">
      <c r="A974" s="21"/>
      <c r="B974" s="21"/>
      <c r="C974" s="3"/>
      <c r="D974" s="3"/>
      <c r="E974" s="77"/>
      <c r="F974" s="77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</row>
    <row r="975" spans="1:50" x14ac:dyDescent="0.3">
      <c r="A975" s="21"/>
      <c r="B975" s="21"/>
      <c r="C975" s="3"/>
      <c r="D975" s="3"/>
      <c r="E975" s="77"/>
      <c r="F975" s="77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</row>
    <row r="976" spans="1:50" x14ac:dyDescent="0.3">
      <c r="A976" s="21"/>
      <c r="B976" s="21"/>
      <c r="C976" s="3"/>
      <c r="D976" s="3"/>
      <c r="E976" s="77"/>
      <c r="F976" s="77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</row>
    <row r="977" spans="1:47" x14ac:dyDescent="0.3">
      <c r="A977" s="21"/>
      <c r="B977" s="21"/>
      <c r="C977" s="3"/>
      <c r="D977" s="3"/>
      <c r="E977" s="77"/>
      <c r="F977" s="77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</row>
    <row r="978" spans="1:47" x14ac:dyDescent="0.3">
      <c r="A978" s="21"/>
      <c r="B978" s="21"/>
      <c r="C978" s="3"/>
      <c r="D978" s="3"/>
      <c r="E978" s="77"/>
      <c r="F978" s="77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</row>
    <row r="979" spans="1:47" x14ac:dyDescent="0.3">
      <c r="A979" s="21"/>
      <c r="B979" s="21"/>
      <c r="C979" s="3"/>
      <c r="D979" s="3"/>
      <c r="E979" s="77"/>
      <c r="F979" s="77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</row>
    <row r="980" spans="1:47" x14ac:dyDescent="0.3">
      <c r="A980" s="21"/>
      <c r="B980" s="21"/>
      <c r="C980" s="3"/>
      <c r="D980" s="3"/>
      <c r="E980" s="77"/>
      <c r="F980" s="77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</row>
    <row r="981" spans="1:47" x14ac:dyDescent="0.3">
      <c r="A981" s="21"/>
      <c r="B981" s="21"/>
      <c r="C981" s="3"/>
      <c r="D981" s="3"/>
      <c r="E981" s="77"/>
      <c r="F981" s="77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</row>
    <row r="982" spans="1:47" x14ac:dyDescent="0.3">
      <c r="A982" s="21"/>
      <c r="B982" s="21"/>
      <c r="C982" s="3"/>
      <c r="D982" s="3"/>
      <c r="E982" s="77"/>
      <c r="F982" s="77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</row>
    <row r="983" spans="1:47" x14ac:dyDescent="0.3">
      <c r="A983" s="21"/>
      <c r="B983" s="21"/>
      <c r="C983" s="3"/>
      <c r="D983" s="3"/>
      <c r="E983" s="77"/>
      <c r="F983" s="77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</row>
    <row r="984" spans="1:47" x14ac:dyDescent="0.3">
      <c r="A984" s="21"/>
      <c r="B984" s="21"/>
      <c r="C984" s="3"/>
      <c r="D984" s="3"/>
      <c r="E984" s="77"/>
      <c r="F984" s="77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</row>
    <row r="985" spans="1:47" x14ac:dyDescent="0.3">
      <c r="A985" s="21"/>
      <c r="B985" s="21"/>
      <c r="C985" s="3"/>
      <c r="D985" s="3"/>
      <c r="E985" s="77"/>
      <c r="F985" s="77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</row>
    <row r="986" spans="1:47" x14ac:dyDescent="0.3">
      <c r="A986" s="21"/>
      <c r="B986" s="21"/>
      <c r="C986" s="3"/>
      <c r="D986" s="3"/>
      <c r="E986" s="77"/>
      <c r="F986" s="77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</row>
    <row r="987" spans="1:47" x14ac:dyDescent="0.3">
      <c r="A987" s="21"/>
      <c r="B987" s="21"/>
      <c r="C987" s="3"/>
      <c r="D987" s="3"/>
      <c r="E987" s="77"/>
      <c r="F987" s="77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</row>
    <row r="988" spans="1:47" x14ac:dyDescent="0.3">
      <c r="A988" s="21"/>
      <c r="B988" s="21"/>
      <c r="C988" s="3"/>
      <c r="D988" s="3"/>
      <c r="E988" s="77"/>
      <c r="F988" s="77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</row>
    <row r="989" spans="1:47" x14ac:dyDescent="0.3">
      <c r="A989" s="21"/>
      <c r="B989" s="21"/>
      <c r="C989" s="3"/>
      <c r="D989" s="3"/>
      <c r="E989" s="77"/>
      <c r="F989" s="77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</row>
    <row r="990" spans="1:47" x14ac:dyDescent="0.3">
      <c r="A990" s="21"/>
      <c r="B990" s="21"/>
      <c r="C990" s="3"/>
      <c r="D990" s="3"/>
      <c r="E990" s="77"/>
      <c r="F990" s="77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</row>
    <row r="991" spans="1:47" x14ac:dyDescent="0.3">
      <c r="A991" s="21"/>
      <c r="B991" s="21"/>
      <c r="C991" s="3"/>
      <c r="D991" s="3"/>
      <c r="E991" s="77"/>
      <c r="F991" s="77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</row>
    <row r="992" spans="1:47" x14ac:dyDescent="0.3">
      <c r="A992" s="21"/>
      <c r="B992" s="21"/>
      <c r="C992" s="3"/>
      <c r="D992" s="3"/>
      <c r="E992" s="77"/>
      <c r="F992" s="77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</row>
    <row r="993" spans="1:47" x14ac:dyDescent="0.3">
      <c r="A993" s="21"/>
      <c r="B993" s="21"/>
      <c r="C993" s="3"/>
      <c r="D993" s="3"/>
      <c r="E993" s="77"/>
      <c r="F993" s="77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</row>
    <row r="994" spans="1:47" x14ac:dyDescent="0.3">
      <c r="A994" s="21"/>
      <c r="B994" s="21"/>
      <c r="C994" s="3"/>
      <c r="D994" s="3"/>
      <c r="E994" s="77"/>
      <c r="F994" s="77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</row>
    <row r="995" spans="1:47" x14ac:dyDescent="0.3">
      <c r="A995" s="21"/>
      <c r="B995" s="21"/>
      <c r="C995" s="3"/>
      <c r="D995" s="3"/>
      <c r="E995" s="77"/>
      <c r="F995" s="77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</row>
    <row r="996" spans="1:47" x14ac:dyDescent="0.3">
      <c r="A996" s="21"/>
      <c r="B996" s="21"/>
      <c r="C996" s="3"/>
      <c r="D996" s="3"/>
      <c r="E996" s="77"/>
      <c r="F996" s="77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</row>
    <row r="997" spans="1:47" x14ac:dyDescent="0.3">
      <c r="A997" s="21"/>
      <c r="B997" s="21"/>
      <c r="C997" s="3"/>
      <c r="D997" s="3"/>
      <c r="E997" s="77"/>
      <c r="F997" s="77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</row>
    <row r="998" spans="1:47" x14ac:dyDescent="0.3">
      <c r="A998" s="21"/>
      <c r="B998" s="21"/>
      <c r="C998" s="3"/>
      <c r="D998" s="3"/>
      <c r="E998" s="77"/>
      <c r="F998" s="77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</row>
    <row r="999" spans="1:47" x14ac:dyDescent="0.3">
      <c r="A999" s="21"/>
      <c r="B999" s="21"/>
      <c r="C999" s="3"/>
      <c r="D999" s="3"/>
      <c r="E999" s="77"/>
      <c r="F999" s="77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</row>
    <row r="1000" spans="1:47" x14ac:dyDescent="0.3">
      <c r="A1000" s="21"/>
      <c r="B1000" s="21"/>
      <c r="C1000" s="3"/>
      <c r="D1000" s="3"/>
      <c r="E1000" s="77"/>
      <c r="F1000" s="77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</row>
    <row r="1001" spans="1:47" x14ac:dyDescent="0.3">
      <c r="A1001" s="21"/>
      <c r="B1001" s="21"/>
      <c r="C1001" s="3"/>
      <c r="D1001" s="3"/>
      <c r="E1001" s="77"/>
      <c r="F1001" s="77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</row>
    <row r="1002" spans="1:47" x14ac:dyDescent="0.3">
      <c r="A1002" s="21"/>
      <c r="B1002" s="21"/>
      <c r="C1002" s="3"/>
      <c r="D1002" s="3"/>
      <c r="E1002" s="77"/>
      <c r="F1002" s="77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</row>
    <row r="1003" spans="1:47" x14ac:dyDescent="0.3">
      <c r="A1003" s="21"/>
      <c r="B1003" s="21"/>
      <c r="C1003" s="3"/>
      <c r="D1003" s="3"/>
      <c r="E1003" s="77"/>
      <c r="F1003" s="77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</row>
    <row r="1004" spans="1:47" x14ac:dyDescent="0.3">
      <c r="A1004" s="21"/>
      <c r="B1004" s="21"/>
      <c r="C1004" s="3"/>
      <c r="D1004" s="3"/>
      <c r="E1004" s="77"/>
      <c r="F1004" s="77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</row>
    <row r="1005" spans="1:47" x14ac:dyDescent="0.3">
      <c r="A1005" s="21"/>
      <c r="B1005" s="21"/>
      <c r="C1005" s="3"/>
      <c r="D1005" s="3"/>
      <c r="E1005" s="77"/>
      <c r="F1005" s="77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</row>
    <row r="1006" spans="1:47" x14ac:dyDescent="0.3">
      <c r="A1006" s="21"/>
      <c r="B1006" s="21"/>
      <c r="C1006" s="3"/>
      <c r="D1006" s="3"/>
      <c r="E1006" s="77"/>
      <c r="F1006" s="77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</row>
    <row r="1007" spans="1:47" x14ac:dyDescent="0.3">
      <c r="A1007" s="21"/>
      <c r="B1007" s="21"/>
      <c r="C1007" s="3"/>
      <c r="D1007" s="3"/>
      <c r="E1007" s="77"/>
      <c r="F1007" s="77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</row>
    <row r="1008" spans="1:47" x14ac:dyDescent="0.3">
      <c r="A1008" s="21"/>
      <c r="B1008" s="21"/>
      <c r="C1008" s="3"/>
      <c r="D1008" s="3"/>
      <c r="E1008" s="77"/>
      <c r="F1008" s="77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</row>
    <row r="1009" spans="1:47" x14ac:dyDescent="0.3">
      <c r="A1009" s="21"/>
      <c r="B1009" s="21"/>
      <c r="C1009" s="3"/>
      <c r="D1009" s="3"/>
      <c r="E1009" s="77"/>
      <c r="F1009" s="77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</row>
    <row r="1010" spans="1:47" x14ac:dyDescent="0.3">
      <c r="A1010" s="21"/>
      <c r="B1010" s="21"/>
      <c r="C1010" s="3"/>
      <c r="D1010" s="3"/>
      <c r="E1010" s="77"/>
      <c r="F1010" s="77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</row>
    <row r="1011" spans="1:47" x14ac:dyDescent="0.3">
      <c r="A1011" s="21"/>
      <c r="B1011" s="21"/>
      <c r="C1011" s="3"/>
      <c r="D1011" s="3"/>
      <c r="E1011" s="77"/>
      <c r="F1011" s="77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</row>
    <row r="1012" spans="1:47" x14ac:dyDescent="0.3">
      <c r="A1012" s="21"/>
      <c r="B1012" s="21"/>
      <c r="C1012" s="3"/>
      <c r="D1012" s="3"/>
      <c r="E1012" s="77"/>
      <c r="F1012" s="77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</row>
    <row r="1013" spans="1:47" x14ac:dyDescent="0.3">
      <c r="A1013" s="21"/>
      <c r="B1013" s="21"/>
      <c r="C1013" s="3"/>
      <c r="D1013" s="3"/>
      <c r="E1013" s="77"/>
      <c r="F1013" s="77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</row>
    <row r="1014" spans="1:47" x14ac:dyDescent="0.3">
      <c r="A1014" s="21"/>
      <c r="B1014" s="21"/>
      <c r="C1014" s="3"/>
      <c r="D1014" s="3"/>
      <c r="E1014" s="77"/>
      <c r="F1014" s="77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</row>
    <row r="1015" spans="1:47" x14ac:dyDescent="0.3">
      <c r="A1015" s="21"/>
      <c r="B1015" s="21"/>
      <c r="C1015" s="3"/>
      <c r="D1015" s="3"/>
      <c r="E1015" s="77"/>
      <c r="F1015" s="77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</row>
    <row r="1016" spans="1:47" x14ac:dyDescent="0.3">
      <c r="A1016" s="21"/>
      <c r="B1016" s="21"/>
      <c r="C1016" s="3"/>
      <c r="D1016" s="3"/>
      <c r="E1016" s="77"/>
      <c r="F1016" s="77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</row>
    <row r="1017" spans="1:47" x14ac:dyDescent="0.3">
      <c r="A1017" s="21"/>
      <c r="B1017" s="21"/>
      <c r="C1017" s="3"/>
      <c r="D1017" s="3"/>
      <c r="E1017" s="77"/>
      <c r="F1017" s="77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</row>
    <row r="1018" spans="1:47" x14ac:dyDescent="0.3">
      <c r="A1018" s="21"/>
      <c r="B1018" s="21"/>
      <c r="C1018" s="3"/>
      <c r="D1018" s="3"/>
      <c r="E1018" s="77"/>
      <c r="F1018" s="77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</row>
    <row r="1019" spans="1:47" x14ac:dyDescent="0.3">
      <c r="A1019" s="21"/>
      <c r="B1019" s="21"/>
      <c r="C1019" s="3"/>
      <c r="D1019" s="3"/>
      <c r="E1019" s="77"/>
      <c r="F1019" s="77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</row>
    <row r="1020" spans="1:47" x14ac:dyDescent="0.3">
      <c r="A1020" s="21"/>
      <c r="B1020" s="21"/>
      <c r="C1020" s="3"/>
      <c r="D1020" s="3"/>
      <c r="E1020" s="77"/>
      <c r="F1020" s="77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</row>
    <row r="1021" spans="1:47" x14ac:dyDescent="0.3">
      <c r="A1021" s="21"/>
      <c r="B1021" s="21"/>
      <c r="C1021" s="3"/>
      <c r="D1021" s="3"/>
      <c r="E1021" s="77"/>
      <c r="F1021" s="77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</row>
    <row r="1022" spans="1:47" x14ac:dyDescent="0.3">
      <c r="A1022" s="21"/>
      <c r="B1022" s="21"/>
      <c r="C1022" s="3"/>
      <c r="D1022" s="3"/>
      <c r="E1022" s="77"/>
      <c r="F1022" s="77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</row>
    <row r="1023" spans="1:47" x14ac:dyDescent="0.3">
      <c r="A1023" s="21"/>
      <c r="B1023" s="21"/>
      <c r="C1023" s="3"/>
      <c r="D1023" s="3"/>
      <c r="E1023" s="77"/>
      <c r="F1023" s="77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</row>
    <row r="1024" spans="1:47" x14ac:dyDescent="0.3">
      <c r="A1024" s="21"/>
      <c r="B1024" s="21"/>
      <c r="C1024" s="3"/>
      <c r="D1024" s="3"/>
      <c r="E1024" s="77"/>
      <c r="F1024" s="77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</row>
    <row r="1025" spans="1:47" x14ac:dyDescent="0.3">
      <c r="A1025" s="21"/>
      <c r="B1025" s="21"/>
      <c r="C1025" s="3"/>
      <c r="D1025" s="3"/>
      <c r="E1025" s="77"/>
      <c r="F1025" s="77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</row>
    <row r="1026" spans="1:47" x14ac:dyDescent="0.3">
      <c r="A1026" s="21"/>
      <c r="B1026" s="21"/>
      <c r="C1026" s="3"/>
      <c r="D1026" s="3"/>
      <c r="E1026" s="77"/>
      <c r="F1026" s="77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</row>
    <row r="1027" spans="1:47" x14ac:dyDescent="0.3">
      <c r="A1027" s="21"/>
      <c r="B1027" s="21"/>
      <c r="C1027" s="3"/>
      <c r="D1027" s="3"/>
      <c r="E1027" s="77"/>
      <c r="F1027" s="77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</row>
    <row r="1028" spans="1:47" x14ac:dyDescent="0.3">
      <c r="A1028" s="21"/>
      <c r="B1028" s="21"/>
      <c r="C1028" s="3"/>
      <c r="D1028" s="3"/>
      <c r="E1028" s="77"/>
      <c r="F1028" s="77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</row>
    <row r="1029" spans="1:47" x14ac:dyDescent="0.3">
      <c r="A1029" s="21"/>
      <c r="B1029" s="21"/>
      <c r="C1029" s="3"/>
      <c r="D1029" s="3"/>
      <c r="E1029" s="77"/>
      <c r="F1029" s="77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</row>
    <row r="1030" spans="1:47" x14ac:dyDescent="0.3">
      <c r="A1030" s="21"/>
      <c r="B1030" s="21"/>
      <c r="C1030" s="3"/>
      <c r="D1030" s="3"/>
      <c r="E1030" s="77"/>
      <c r="F1030" s="77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</row>
    <row r="1031" spans="1:47" x14ac:dyDescent="0.3">
      <c r="A1031" s="21"/>
      <c r="B1031" s="21"/>
      <c r="C1031" s="3"/>
      <c r="D1031" s="3"/>
      <c r="E1031" s="77"/>
      <c r="F1031" s="77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</row>
    <row r="1032" spans="1:47" x14ac:dyDescent="0.3">
      <c r="A1032" s="21"/>
      <c r="B1032" s="21"/>
      <c r="C1032" s="3"/>
      <c r="D1032" s="3"/>
      <c r="E1032" s="77"/>
      <c r="F1032" s="77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</row>
    <row r="1033" spans="1:47" x14ac:dyDescent="0.3">
      <c r="A1033" s="21"/>
      <c r="B1033" s="21"/>
      <c r="C1033" s="3"/>
      <c r="D1033" s="3"/>
      <c r="E1033" s="77"/>
      <c r="F1033" s="77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</row>
    <row r="1034" spans="1:47" x14ac:dyDescent="0.3">
      <c r="A1034" s="21"/>
      <c r="B1034" s="21"/>
      <c r="C1034" s="3"/>
      <c r="D1034" s="3"/>
      <c r="E1034" s="77"/>
      <c r="F1034" s="77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</row>
    <row r="1035" spans="1:47" x14ac:dyDescent="0.3">
      <c r="A1035" s="21"/>
      <c r="B1035" s="21"/>
      <c r="C1035" s="3"/>
      <c r="D1035" s="3"/>
      <c r="E1035" s="77"/>
      <c r="F1035" s="77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</row>
    <row r="1036" spans="1:47" x14ac:dyDescent="0.3">
      <c r="A1036" s="21"/>
      <c r="B1036" s="21"/>
      <c r="C1036" s="3"/>
      <c r="D1036" s="3"/>
      <c r="E1036" s="77"/>
      <c r="F1036" s="77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</row>
    <row r="1037" spans="1:47" x14ac:dyDescent="0.3">
      <c r="A1037" s="21"/>
      <c r="B1037" s="21"/>
      <c r="C1037" s="3"/>
      <c r="D1037" s="3"/>
      <c r="E1037" s="77"/>
      <c r="F1037" s="77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</row>
    <row r="1038" spans="1:47" x14ac:dyDescent="0.3">
      <c r="A1038" s="21"/>
      <c r="B1038" s="21"/>
      <c r="C1038" s="3"/>
      <c r="D1038" s="3"/>
      <c r="E1038" s="77"/>
      <c r="F1038" s="77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</row>
    <row r="1039" spans="1:47" x14ac:dyDescent="0.3">
      <c r="A1039" s="21"/>
      <c r="B1039" s="21"/>
      <c r="C1039" s="3"/>
      <c r="D1039" s="3"/>
      <c r="E1039" s="77"/>
      <c r="F1039" s="77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</row>
    <row r="1040" spans="1:47" x14ac:dyDescent="0.3">
      <c r="A1040" s="21"/>
      <c r="B1040" s="21"/>
      <c r="C1040" s="3"/>
      <c r="D1040" s="3"/>
      <c r="E1040" s="77"/>
      <c r="F1040" s="77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</row>
    <row r="1041" spans="1:47" x14ac:dyDescent="0.3">
      <c r="A1041" s="21"/>
      <c r="B1041" s="21"/>
      <c r="C1041" s="3"/>
      <c r="D1041" s="3"/>
      <c r="E1041" s="77"/>
      <c r="F1041" s="77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</row>
    <row r="1042" spans="1:47" x14ac:dyDescent="0.3">
      <c r="A1042" s="21"/>
      <c r="B1042" s="21"/>
      <c r="C1042" s="3"/>
      <c r="D1042" s="3"/>
      <c r="E1042" s="77"/>
      <c r="F1042" s="77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</row>
    <row r="1043" spans="1:47" x14ac:dyDescent="0.3">
      <c r="A1043" s="21"/>
      <c r="B1043" s="21"/>
      <c r="C1043" s="3"/>
      <c r="D1043" s="3"/>
      <c r="E1043" s="77"/>
      <c r="F1043" s="77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</row>
    <row r="1044" spans="1:47" x14ac:dyDescent="0.3">
      <c r="A1044" s="21"/>
      <c r="B1044" s="21"/>
      <c r="C1044" s="3"/>
      <c r="D1044" s="3"/>
      <c r="E1044" s="77"/>
      <c r="F1044" s="77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</row>
    <row r="1045" spans="1:47" x14ac:dyDescent="0.3">
      <c r="A1045" s="21"/>
      <c r="B1045" s="21"/>
      <c r="C1045" s="3"/>
      <c r="D1045" s="3"/>
      <c r="E1045" s="77"/>
      <c r="F1045" s="77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</row>
    <row r="1046" spans="1:47" x14ac:dyDescent="0.3">
      <c r="A1046" s="21"/>
      <c r="B1046" s="21"/>
      <c r="C1046" s="3"/>
      <c r="D1046" s="3"/>
      <c r="E1046" s="77"/>
      <c r="F1046" s="77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</row>
    <row r="1047" spans="1:47" x14ac:dyDescent="0.3">
      <c r="A1047" s="21"/>
      <c r="B1047" s="21"/>
      <c r="C1047" s="3"/>
      <c r="D1047" s="3"/>
      <c r="E1047" s="77"/>
      <c r="F1047" s="77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</row>
    <row r="1048" spans="1:47" x14ac:dyDescent="0.3">
      <c r="A1048" s="21"/>
      <c r="B1048" s="21"/>
      <c r="C1048" s="3"/>
      <c r="D1048" s="3"/>
      <c r="E1048" s="77"/>
      <c r="F1048" s="77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</row>
    <row r="1049" spans="1:47" x14ac:dyDescent="0.3">
      <c r="A1049" s="21"/>
      <c r="B1049" s="21"/>
      <c r="C1049" s="3"/>
      <c r="D1049" s="3"/>
      <c r="E1049" s="77"/>
      <c r="F1049" s="77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</row>
    <row r="1050" spans="1:47" x14ac:dyDescent="0.3">
      <c r="A1050" s="21"/>
      <c r="B1050" s="21"/>
      <c r="C1050" s="3"/>
      <c r="D1050" s="3"/>
      <c r="E1050" s="77"/>
      <c r="F1050" s="77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</row>
    <row r="1051" spans="1:47" x14ac:dyDescent="0.3">
      <c r="A1051" s="21"/>
      <c r="B1051" s="21"/>
      <c r="C1051" s="3"/>
      <c r="D1051" s="3"/>
      <c r="E1051" s="77"/>
      <c r="F1051" s="77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</row>
    <row r="1052" spans="1:47" x14ac:dyDescent="0.3">
      <c r="A1052" s="21"/>
      <c r="B1052" s="21"/>
      <c r="C1052" s="3"/>
      <c r="D1052" s="3"/>
      <c r="E1052" s="77"/>
      <c r="F1052" s="77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</row>
    <row r="1053" spans="1:47" x14ac:dyDescent="0.3">
      <c r="A1053" s="21"/>
      <c r="B1053" s="21"/>
      <c r="C1053" s="3"/>
      <c r="D1053" s="3"/>
      <c r="E1053" s="77"/>
      <c r="F1053" s="77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</row>
    <row r="1054" spans="1:47" x14ac:dyDescent="0.3">
      <c r="A1054" s="21"/>
      <c r="B1054" s="21"/>
      <c r="C1054" s="3"/>
      <c r="D1054" s="3"/>
      <c r="E1054" s="77"/>
      <c r="F1054" s="77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</row>
    <row r="1055" spans="1:47" x14ac:dyDescent="0.3">
      <c r="A1055" s="21"/>
      <c r="B1055" s="21"/>
      <c r="C1055" s="3"/>
      <c r="D1055" s="3"/>
      <c r="E1055" s="77"/>
      <c r="F1055" s="77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</row>
    <row r="1056" spans="1:47" x14ac:dyDescent="0.3">
      <c r="A1056" s="21"/>
      <c r="B1056" s="21"/>
      <c r="C1056" s="3"/>
      <c r="D1056" s="3"/>
      <c r="E1056" s="77"/>
      <c r="F1056" s="77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</row>
    <row r="1057" spans="1:47" x14ac:dyDescent="0.3">
      <c r="A1057" s="21"/>
      <c r="B1057" s="21"/>
      <c r="C1057" s="3"/>
      <c r="D1057" s="3"/>
      <c r="E1057" s="77"/>
      <c r="F1057" s="77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</row>
    <row r="1058" spans="1:47" x14ac:dyDescent="0.3">
      <c r="A1058" s="21"/>
      <c r="B1058" s="21"/>
      <c r="C1058" s="3"/>
      <c r="D1058" s="3"/>
      <c r="E1058" s="77"/>
      <c r="F1058" s="77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</row>
    <row r="1059" spans="1:47" x14ac:dyDescent="0.3">
      <c r="A1059" s="21"/>
      <c r="B1059" s="21"/>
      <c r="C1059" s="3"/>
      <c r="D1059" s="3"/>
      <c r="E1059" s="77"/>
      <c r="F1059" s="77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</row>
    <row r="1060" spans="1:47" x14ac:dyDescent="0.3">
      <c r="A1060" s="21"/>
      <c r="B1060" s="21"/>
      <c r="C1060" s="3"/>
      <c r="D1060" s="3"/>
      <c r="E1060" s="77"/>
      <c r="F1060" s="77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</row>
    <row r="1061" spans="1:47" x14ac:dyDescent="0.3">
      <c r="A1061" s="21"/>
      <c r="B1061" s="21"/>
      <c r="C1061" s="3"/>
      <c r="D1061" s="3"/>
      <c r="E1061" s="77"/>
      <c r="F1061" s="77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</row>
    <row r="1062" spans="1:47" x14ac:dyDescent="0.3">
      <c r="A1062" s="21"/>
      <c r="B1062" s="21"/>
      <c r="C1062" s="3"/>
      <c r="D1062" s="3"/>
      <c r="E1062" s="77"/>
      <c r="F1062" s="77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</row>
    <row r="1063" spans="1:47" x14ac:dyDescent="0.3">
      <c r="A1063" s="21"/>
      <c r="B1063" s="21"/>
      <c r="C1063" s="3"/>
      <c r="D1063" s="3"/>
      <c r="E1063" s="77"/>
      <c r="F1063" s="77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</row>
    <row r="1064" spans="1:47" x14ac:dyDescent="0.3">
      <c r="A1064" s="21"/>
      <c r="B1064" s="21"/>
      <c r="C1064" s="3"/>
      <c r="D1064" s="3"/>
      <c r="E1064" s="77"/>
      <c r="F1064" s="77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</row>
    <row r="1065" spans="1:47" x14ac:dyDescent="0.3">
      <c r="A1065" s="21"/>
      <c r="B1065" s="21"/>
      <c r="C1065" s="3"/>
      <c r="D1065" s="3"/>
      <c r="E1065" s="77"/>
      <c r="F1065" s="77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</row>
    <row r="1066" spans="1:47" x14ac:dyDescent="0.3">
      <c r="A1066" s="21"/>
      <c r="B1066" s="21"/>
      <c r="C1066" s="3"/>
      <c r="D1066" s="3"/>
      <c r="E1066" s="77"/>
      <c r="F1066" s="77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</row>
    <row r="1067" spans="1:47" x14ac:dyDescent="0.3">
      <c r="A1067" s="21"/>
      <c r="B1067" s="21"/>
      <c r="C1067" s="3"/>
      <c r="D1067" s="3"/>
      <c r="E1067" s="77"/>
      <c r="F1067" s="77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</row>
    <row r="1068" spans="1:47" x14ac:dyDescent="0.3">
      <c r="A1068" s="21"/>
      <c r="B1068" s="21"/>
      <c r="C1068" s="3"/>
      <c r="D1068" s="3"/>
      <c r="E1068" s="77"/>
      <c r="F1068" s="77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</row>
    <row r="1069" spans="1:47" x14ac:dyDescent="0.3">
      <c r="A1069" s="21"/>
      <c r="B1069" s="21"/>
      <c r="C1069" s="3"/>
      <c r="D1069" s="3"/>
      <c r="E1069" s="77"/>
      <c r="F1069" s="77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</row>
    <row r="1070" spans="1:47" x14ac:dyDescent="0.3">
      <c r="A1070" s="21"/>
      <c r="B1070" s="21"/>
      <c r="C1070" s="3"/>
      <c r="D1070" s="3"/>
      <c r="E1070" s="77"/>
      <c r="F1070" s="77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</row>
    <row r="1071" spans="1:47" x14ac:dyDescent="0.3">
      <c r="A1071" s="21"/>
      <c r="B1071" s="21"/>
      <c r="C1071" s="3"/>
      <c r="D1071" s="3"/>
      <c r="E1071" s="77"/>
      <c r="F1071" s="77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</row>
    <row r="1072" spans="1:47" x14ac:dyDescent="0.3">
      <c r="A1072" s="21"/>
      <c r="B1072" s="21"/>
      <c r="C1072" s="3"/>
      <c r="D1072" s="3"/>
      <c r="E1072" s="77"/>
      <c r="F1072" s="77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</row>
    <row r="1073" spans="1:47" x14ac:dyDescent="0.3">
      <c r="A1073" s="21"/>
      <c r="B1073" s="21"/>
      <c r="C1073" s="3"/>
      <c r="D1073" s="3"/>
      <c r="E1073" s="77"/>
      <c r="F1073" s="77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</row>
    <row r="1074" spans="1:47" x14ac:dyDescent="0.3">
      <c r="A1074" s="21"/>
      <c r="B1074" s="21"/>
      <c r="C1074" s="3"/>
      <c r="D1074" s="3"/>
      <c r="E1074" s="77"/>
      <c r="F1074" s="77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</row>
    <row r="1075" spans="1:47" x14ac:dyDescent="0.3">
      <c r="A1075" s="21"/>
      <c r="B1075" s="21"/>
      <c r="C1075" s="3"/>
      <c r="D1075" s="3"/>
      <c r="E1075" s="77"/>
      <c r="F1075" s="77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</row>
    <row r="1076" spans="1:47" x14ac:dyDescent="0.3">
      <c r="A1076" s="21"/>
      <c r="B1076" s="21"/>
      <c r="C1076" s="3"/>
      <c r="D1076" s="3"/>
      <c r="E1076" s="77"/>
      <c r="F1076" s="77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</row>
    <row r="1077" spans="1:47" x14ac:dyDescent="0.3">
      <c r="A1077" s="21"/>
      <c r="B1077" s="21"/>
      <c r="C1077" s="3"/>
      <c r="D1077" s="3"/>
      <c r="E1077" s="77"/>
      <c r="F1077" s="77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</row>
    <row r="1078" spans="1:47" x14ac:dyDescent="0.3">
      <c r="A1078" s="21"/>
      <c r="B1078" s="21"/>
      <c r="C1078" s="3"/>
      <c r="D1078" s="3"/>
      <c r="E1078" s="77"/>
      <c r="F1078" s="77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</row>
    <row r="1079" spans="1:47" x14ac:dyDescent="0.3">
      <c r="A1079" s="21"/>
      <c r="B1079" s="21"/>
      <c r="C1079" s="3"/>
      <c r="D1079" s="3"/>
      <c r="E1079" s="77"/>
      <c r="F1079" s="77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</row>
    <row r="1080" spans="1:47" x14ac:dyDescent="0.3">
      <c r="A1080" s="21"/>
      <c r="B1080" s="21"/>
      <c r="C1080" s="3"/>
      <c r="D1080" s="3"/>
      <c r="E1080" s="77"/>
      <c r="F1080" s="77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</row>
    <row r="1081" spans="1:47" x14ac:dyDescent="0.3">
      <c r="A1081" s="21"/>
      <c r="B1081" s="21"/>
      <c r="C1081" s="3"/>
      <c r="D1081" s="3"/>
      <c r="E1081" s="77"/>
      <c r="F1081" s="77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</row>
    <row r="1082" spans="1:47" x14ac:dyDescent="0.3">
      <c r="A1082" s="21"/>
      <c r="B1082" s="21"/>
      <c r="C1082" s="3"/>
      <c r="D1082" s="3"/>
      <c r="E1082" s="77"/>
      <c r="F1082" s="77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</row>
    <row r="1083" spans="1:47" x14ac:dyDescent="0.3">
      <c r="A1083" s="21"/>
      <c r="B1083" s="21"/>
      <c r="C1083" s="3"/>
      <c r="D1083" s="3"/>
      <c r="E1083" s="77"/>
      <c r="F1083" s="77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</row>
    <row r="1084" spans="1:47" x14ac:dyDescent="0.3">
      <c r="A1084" s="21"/>
      <c r="B1084" s="21"/>
      <c r="C1084" s="3"/>
      <c r="D1084" s="3"/>
      <c r="E1084" s="77"/>
      <c r="F1084" s="77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</row>
    <row r="1085" spans="1:47" x14ac:dyDescent="0.3">
      <c r="A1085" s="21"/>
      <c r="B1085" s="21"/>
      <c r="C1085" s="3"/>
      <c r="D1085" s="3"/>
      <c r="E1085" s="77"/>
      <c r="F1085" s="77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</row>
    <row r="1086" spans="1:47" x14ac:dyDescent="0.3">
      <c r="A1086" s="21"/>
      <c r="B1086" s="21"/>
      <c r="C1086" s="3"/>
      <c r="D1086" s="3"/>
      <c r="E1086" s="77"/>
      <c r="F1086" s="77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</row>
    <row r="1087" spans="1:47" x14ac:dyDescent="0.3">
      <c r="A1087" s="21"/>
      <c r="B1087" s="21"/>
      <c r="C1087" s="3"/>
      <c r="D1087" s="3"/>
      <c r="E1087" s="77"/>
      <c r="F1087" s="77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</row>
    <row r="1088" spans="1:47" x14ac:dyDescent="0.3">
      <c r="A1088" s="21"/>
      <c r="B1088" s="21"/>
      <c r="C1088" s="3"/>
      <c r="D1088" s="3"/>
      <c r="E1088" s="77"/>
      <c r="F1088" s="77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</row>
    <row r="1089" spans="1:47" x14ac:dyDescent="0.3">
      <c r="A1089" s="21"/>
      <c r="B1089" s="21"/>
      <c r="C1089" s="3"/>
      <c r="D1089" s="3"/>
      <c r="E1089" s="77"/>
      <c r="F1089" s="77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</row>
    <row r="1090" spans="1:47" x14ac:dyDescent="0.3">
      <c r="A1090" s="21"/>
      <c r="B1090" s="21"/>
      <c r="C1090" s="3"/>
      <c r="D1090" s="3"/>
      <c r="E1090" s="77"/>
      <c r="F1090" s="77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</row>
    <row r="1091" spans="1:47" x14ac:dyDescent="0.3">
      <c r="A1091" s="21"/>
      <c r="B1091" s="21"/>
      <c r="C1091" s="3"/>
      <c r="D1091" s="3"/>
      <c r="E1091" s="77"/>
      <c r="F1091" s="77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</row>
    <row r="1092" spans="1:47" x14ac:dyDescent="0.3">
      <c r="A1092" s="21"/>
      <c r="B1092" s="21"/>
      <c r="C1092" s="3"/>
      <c r="D1092" s="3"/>
      <c r="E1092" s="77"/>
      <c r="F1092" s="77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</row>
    <row r="1093" spans="1:47" x14ac:dyDescent="0.3">
      <c r="A1093" s="21"/>
      <c r="B1093" s="21"/>
      <c r="C1093" s="3"/>
      <c r="D1093" s="3"/>
      <c r="E1093" s="77"/>
      <c r="F1093" s="77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</row>
    <row r="1094" spans="1:47" x14ac:dyDescent="0.3">
      <c r="A1094" s="21"/>
      <c r="B1094" s="21"/>
      <c r="C1094" s="3"/>
      <c r="D1094" s="3"/>
      <c r="E1094" s="77"/>
      <c r="F1094" s="77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</row>
    <row r="1095" spans="1:47" x14ac:dyDescent="0.3">
      <c r="A1095" s="21"/>
      <c r="B1095" s="21"/>
      <c r="C1095" s="3"/>
      <c r="D1095" s="3"/>
      <c r="E1095" s="77"/>
      <c r="F1095" s="77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</row>
    <row r="1096" spans="1:47" x14ac:dyDescent="0.3">
      <c r="A1096" s="21"/>
      <c r="B1096" s="21"/>
      <c r="C1096" s="3"/>
      <c r="D1096" s="3"/>
      <c r="E1096" s="77"/>
      <c r="F1096" s="77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</row>
    <row r="1097" spans="1:47" x14ac:dyDescent="0.3">
      <c r="A1097" s="21"/>
      <c r="B1097" s="21"/>
      <c r="C1097" s="3"/>
      <c r="D1097" s="3"/>
      <c r="E1097" s="77"/>
      <c r="F1097" s="77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</row>
    <row r="1098" spans="1:47" x14ac:dyDescent="0.3">
      <c r="A1098" s="21"/>
      <c r="B1098" s="21"/>
      <c r="C1098" s="3"/>
      <c r="D1098" s="3"/>
      <c r="E1098" s="77"/>
      <c r="F1098" s="77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</row>
    <row r="1099" spans="1:47" x14ac:dyDescent="0.3">
      <c r="A1099" s="21"/>
      <c r="B1099" s="21"/>
      <c r="C1099" s="3"/>
      <c r="D1099" s="3"/>
      <c r="E1099" s="77"/>
      <c r="F1099" s="77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</row>
    <row r="1100" spans="1:47" x14ac:dyDescent="0.3">
      <c r="A1100" s="21"/>
      <c r="B1100" s="21"/>
      <c r="C1100" s="3"/>
      <c r="D1100" s="3"/>
      <c r="E1100" s="77"/>
      <c r="F1100" s="77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</row>
    <row r="1101" spans="1:47" x14ac:dyDescent="0.3">
      <c r="A1101" s="21"/>
      <c r="B1101" s="21"/>
      <c r="C1101" s="3"/>
      <c r="D1101" s="3"/>
      <c r="E1101" s="77"/>
      <c r="F1101" s="77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</row>
    <row r="1102" spans="1:47" x14ac:dyDescent="0.3">
      <c r="A1102" s="21"/>
      <c r="B1102" s="21"/>
      <c r="C1102" s="3"/>
      <c r="D1102" s="3"/>
      <c r="E1102" s="77"/>
      <c r="F1102" s="77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</row>
    <row r="1103" spans="1:47" x14ac:dyDescent="0.3">
      <c r="A1103" s="21"/>
      <c r="B1103" s="21"/>
      <c r="C1103" s="3"/>
      <c r="D1103" s="3"/>
      <c r="E1103" s="77"/>
      <c r="F1103" s="77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</row>
    <row r="1104" spans="1:47" x14ac:dyDescent="0.3">
      <c r="A1104" s="21"/>
      <c r="B1104" s="21"/>
      <c r="C1104" s="3"/>
      <c r="D1104" s="3"/>
      <c r="E1104" s="77"/>
      <c r="F1104" s="77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</row>
    <row r="1105" spans="1:47" x14ac:dyDescent="0.3">
      <c r="A1105" s="21"/>
      <c r="B1105" s="21"/>
      <c r="C1105" s="3"/>
      <c r="D1105" s="3"/>
      <c r="E1105" s="77"/>
      <c r="F1105" s="77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</row>
    <row r="1106" spans="1:47" x14ac:dyDescent="0.3">
      <c r="A1106" s="21"/>
      <c r="B1106" s="21"/>
      <c r="C1106" s="3"/>
      <c r="D1106" s="3"/>
      <c r="E1106" s="77"/>
      <c r="F1106" s="77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</row>
    <row r="1107" spans="1:47" x14ac:dyDescent="0.3">
      <c r="A1107" s="21"/>
      <c r="B1107" s="21"/>
      <c r="C1107" s="3"/>
      <c r="D1107" s="3"/>
      <c r="E1107" s="77"/>
      <c r="F1107" s="77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</row>
    <row r="1108" spans="1:47" x14ac:dyDescent="0.3">
      <c r="A1108" s="21"/>
      <c r="B1108" s="21"/>
      <c r="C1108" s="3"/>
      <c r="D1108" s="3"/>
      <c r="E1108" s="77"/>
      <c r="F1108" s="77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</row>
    <row r="1109" spans="1:47" x14ac:dyDescent="0.3">
      <c r="A1109" s="21"/>
      <c r="B1109" s="21"/>
      <c r="C1109" s="3"/>
      <c r="D1109" s="3"/>
      <c r="E1109" s="77"/>
      <c r="F1109" s="77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</row>
    <row r="1110" spans="1:47" x14ac:dyDescent="0.3">
      <c r="A1110" s="21"/>
      <c r="B1110" s="21"/>
      <c r="C1110" s="3"/>
      <c r="D1110" s="3"/>
      <c r="E1110" s="77"/>
      <c r="F1110" s="77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</row>
    <row r="1111" spans="1:47" x14ac:dyDescent="0.3">
      <c r="A1111" s="21"/>
      <c r="B1111" s="21"/>
      <c r="C1111" s="3"/>
      <c r="D1111" s="3"/>
      <c r="E1111" s="77"/>
      <c r="F1111" s="77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</row>
    <row r="1112" spans="1:47" x14ac:dyDescent="0.3">
      <c r="A1112" s="21"/>
      <c r="B1112" s="21"/>
      <c r="C1112" s="3"/>
      <c r="D1112" s="3"/>
      <c r="E1112" s="77"/>
      <c r="F1112" s="77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</row>
    <row r="1113" spans="1:47" x14ac:dyDescent="0.3">
      <c r="A1113" s="21"/>
      <c r="B1113" s="21"/>
      <c r="C1113" s="3"/>
      <c r="D1113" s="3"/>
      <c r="E1113" s="77"/>
      <c r="F1113" s="77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</row>
    <row r="1114" spans="1:47" x14ac:dyDescent="0.3">
      <c r="A1114" s="21"/>
      <c r="B1114" s="21"/>
      <c r="C1114" s="3"/>
      <c r="D1114" s="3"/>
      <c r="E1114" s="77"/>
      <c r="F1114" s="77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</row>
    <row r="1115" spans="1:47" x14ac:dyDescent="0.3">
      <c r="A1115" s="21"/>
      <c r="B1115" s="21"/>
      <c r="C1115" s="3"/>
      <c r="D1115" s="3"/>
      <c r="E1115" s="77"/>
      <c r="F1115" s="77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</row>
    <row r="1116" spans="1:47" x14ac:dyDescent="0.3">
      <c r="A1116" s="21"/>
      <c r="B1116" s="21"/>
      <c r="C1116" s="3"/>
      <c r="D1116" s="3"/>
      <c r="E1116" s="77"/>
      <c r="F1116" s="77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</row>
    <row r="1117" spans="1:47" x14ac:dyDescent="0.3">
      <c r="A1117" s="21"/>
      <c r="B1117" s="21"/>
      <c r="C1117" s="3"/>
      <c r="D1117" s="3"/>
      <c r="E1117" s="77"/>
      <c r="F1117" s="77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</row>
    <row r="1118" spans="1:47" x14ac:dyDescent="0.3">
      <c r="A1118" s="21"/>
      <c r="B1118" s="21"/>
      <c r="C1118" s="3"/>
      <c r="D1118" s="3"/>
      <c r="E1118" s="77"/>
      <c r="F1118" s="77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</row>
    <row r="1119" spans="1:47" x14ac:dyDescent="0.3">
      <c r="A1119" s="21"/>
      <c r="B1119" s="21"/>
      <c r="C1119" s="3"/>
      <c r="D1119" s="3"/>
      <c r="E1119" s="77"/>
      <c r="F1119" s="77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</row>
    <row r="1120" spans="1:47" x14ac:dyDescent="0.3">
      <c r="A1120" s="21"/>
      <c r="B1120" s="21"/>
      <c r="C1120" s="3"/>
      <c r="D1120" s="3"/>
      <c r="E1120" s="77"/>
      <c r="F1120" s="77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</row>
    <row r="1121" spans="1:47" x14ac:dyDescent="0.3">
      <c r="A1121" s="21"/>
      <c r="B1121" s="21"/>
      <c r="C1121" s="3"/>
      <c r="D1121" s="3"/>
      <c r="E1121" s="77"/>
      <c r="F1121" s="77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</row>
    <row r="1122" spans="1:47" x14ac:dyDescent="0.3">
      <c r="A1122" s="21"/>
      <c r="B1122" s="21"/>
      <c r="C1122" s="3"/>
      <c r="D1122" s="3"/>
      <c r="E1122" s="77"/>
      <c r="F1122" s="77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</row>
    <row r="1123" spans="1:47" x14ac:dyDescent="0.3">
      <c r="A1123" s="21"/>
      <c r="B1123" s="21"/>
      <c r="C1123" s="3"/>
      <c r="D1123" s="3"/>
      <c r="E1123" s="77"/>
      <c r="F1123" s="77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</row>
    <row r="1124" spans="1:47" x14ac:dyDescent="0.3">
      <c r="A1124" s="21"/>
      <c r="B1124" s="21"/>
      <c r="C1124" s="3"/>
      <c r="D1124" s="3"/>
      <c r="E1124" s="77"/>
      <c r="F1124" s="77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</row>
    <row r="1125" spans="1:47" x14ac:dyDescent="0.3">
      <c r="A1125" s="21"/>
      <c r="B1125" s="21"/>
      <c r="C1125" s="3"/>
      <c r="D1125" s="3"/>
      <c r="E1125" s="77"/>
      <c r="F1125" s="77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</row>
    <row r="1126" spans="1:47" x14ac:dyDescent="0.3">
      <c r="A1126" s="21"/>
      <c r="B1126" s="21"/>
      <c r="C1126" s="3"/>
      <c r="D1126" s="3"/>
      <c r="E1126" s="77"/>
      <c r="F1126" s="77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</row>
    <row r="1127" spans="1:47" x14ac:dyDescent="0.3">
      <c r="A1127" s="21"/>
      <c r="B1127" s="21"/>
      <c r="C1127" s="3"/>
      <c r="D1127" s="3"/>
      <c r="E1127" s="77"/>
      <c r="F1127" s="77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</row>
    <row r="1128" spans="1:47" x14ac:dyDescent="0.3">
      <c r="A1128" s="21"/>
      <c r="B1128" s="21"/>
      <c r="C1128" s="3"/>
      <c r="D1128" s="3"/>
      <c r="E1128" s="77"/>
      <c r="F1128" s="77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</row>
    <row r="1129" spans="1:47" x14ac:dyDescent="0.3">
      <c r="A1129" s="21"/>
      <c r="B1129" s="21"/>
      <c r="C1129" s="3"/>
      <c r="D1129" s="3"/>
      <c r="E1129" s="77"/>
      <c r="F1129" s="77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</row>
    <row r="1130" spans="1:47" x14ac:dyDescent="0.3">
      <c r="A1130" s="21"/>
      <c r="B1130" s="21"/>
      <c r="C1130" s="3"/>
      <c r="D1130" s="3"/>
      <c r="E1130" s="77"/>
      <c r="F1130" s="77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</row>
    <row r="1131" spans="1:47" x14ac:dyDescent="0.3">
      <c r="A1131" s="21"/>
      <c r="B1131" s="21"/>
      <c r="C1131" s="3"/>
      <c r="D1131" s="3"/>
      <c r="E1131" s="77"/>
      <c r="F1131" s="77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</row>
    <row r="1132" spans="1:47" x14ac:dyDescent="0.3">
      <c r="A1132" s="21"/>
      <c r="B1132" s="21"/>
      <c r="C1132" s="3"/>
      <c r="D1132" s="3"/>
      <c r="E1132" s="77"/>
      <c r="F1132" s="77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</row>
    <row r="1133" spans="1:47" x14ac:dyDescent="0.3">
      <c r="A1133" s="21"/>
      <c r="B1133" s="21"/>
      <c r="C1133" s="3"/>
      <c r="D1133" s="3"/>
      <c r="E1133" s="77"/>
      <c r="F1133" s="77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</row>
    <row r="1134" spans="1:47" x14ac:dyDescent="0.3">
      <c r="A1134" s="21"/>
      <c r="B1134" s="21"/>
      <c r="C1134" s="3"/>
      <c r="D1134" s="3"/>
      <c r="E1134" s="77"/>
      <c r="F1134" s="77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</row>
    <row r="1135" spans="1:47" x14ac:dyDescent="0.3">
      <c r="A1135" s="21"/>
      <c r="B1135" s="21"/>
      <c r="C1135" s="3"/>
      <c r="D1135" s="3"/>
      <c r="E1135" s="77"/>
      <c r="F1135" s="77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</row>
    <row r="1136" spans="1:47" x14ac:dyDescent="0.3">
      <c r="A1136" s="21"/>
      <c r="B1136" s="21"/>
      <c r="C1136" s="3"/>
      <c r="D1136" s="3"/>
      <c r="E1136" s="77"/>
      <c r="F1136" s="77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</row>
    <row r="1137" spans="1:47" x14ac:dyDescent="0.3">
      <c r="A1137" s="21"/>
      <c r="B1137" s="21"/>
      <c r="C1137" s="3"/>
      <c r="D1137" s="3"/>
      <c r="E1137" s="77"/>
      <c r="F1137" s="77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</row>
    <row r="1138" spans="1:47" x14ac:dyDescent="0.3">
      <c r="A1138" s="21"/>
      <c r="B1138" s="21"/>
      <c r="C1138" s="3"/>
      <c r="D1138" s="3"/>
      <c r="E1138" s="77"/>
      <c r="F1138" s="77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</row>
    <row r="1139" spans="1:47" x14ac:dyDescent="0.3">
      <c r="A1139" s="21"/>
      <c r="B1139" s="21"/>
      <c r="C1139" s="3"/>
      <c r="D1139" s="3"/>
      <c r="E1139" s="77"/>
      <c r="F1139" s="77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</row>
    <row r="1140" spans="1:47" x14ac:dyDescent="0.3">
      <c r="A1140" s="21"/>
      <c r="B1140" s="21"/>
      <c r="C1140" s="3"/>
      <c r="D1140" s="3"/>
      <c r="E1140" s="77"/>
      <c r="F1140" s="77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</row>
    <row r="1141" spans="1:47" x14ac:dyDescent="0.3">
      <c r="A1141" s="21"/>
      <c r="B1141" s="21"/>
      <c r="C1141" s="3"/>
      <c r="D1141" s="3"/>
      <c r="E1141" s="77"/>
      <c r="F1141" s="77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</row>
    <row r="1142" spans="1:47" x14ac:dyDescent="0.3">
      <c r="A1142" s="21"/>
      <c r="B1142" s="21"/>
      <c r="C1142" s="3"/>
      <c r="D1142" s="3"/>
      <c r="E1142" s="77"/>
      <c r="F1142" s="77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</row>
    <row r="1143" spans="1:47" x14ac:dyDescent="0.3">
      <c r="A1143" s="21"/>
      <c r="B1143" s="21"/>
      <c r="C1143" s="3"/>
      <c r="D1143" s="3"/>
      <c r="E1143" s="77"/>
      <c r="F1143" s="77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</row>
    <row r="1144" spans="1:47" x14ac:dyDescent="0.3">
      <c r="A1144" s="21"/>
      <c r="B1144" s="21"/>
      <c r="C1144" s="3"/>
      <c r="D1144" s="3"/>
      <c r="E1144" s="77"/>
      <c r="F1144" s="77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</row>
    <row r="1145" spans="1:47" x14ac:dyDescent="0.3">
      <c r="A1145" s="21"/>
      <c r="B1145" s="21"/>
      <c r="C1145" s="3"/>
      <c r="D1145" s="3"/>
      <c r="E1145" s="77"/>
      <c r="F1145" s="77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</row>
    <row r="1146" spans="1:47" x14ac:dyDescent="0.3">
      <c r="A1146" s="21"/>
      <c r="B1146" s="21"/>
      <c r="C1146" s="3"/>
      <c r="D1146" s="3"/>
      <c r="E1146" s="77"/>
      <c r="F1146" s="77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</row>
    <row r="1147" spans="1:47" x14ac:dyDescent="0.3">
      <c r="A1147" s="21"/>
      <c r="B1147" s="21"/>
      <c r="C1147" s="3"/>
      <c r="D1147" s="3"/>
      <c r="E1147" s="77"/>
      <c r="F1147" s="77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</row>
    <row r="1148" spans="1:47" x14ac:dyDescent="0.3">
      <c r="A1148" s="21"/>
      <c r="B1148" s="21"/>
      <c r="C1148" s="3"/>
      <c r="D1148" s="3"/>
      <c r="E1148" s="77"/>
      <c r="F1148" s="77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</row>
    <row r="1149" spans="1:47" x14ac:dyDescent="0.3">
      <c r="A1149" s="21"/>
      <c r="B1149" s="21"/>
      <c r="C1149" s="3"/>
      <c r="D1149" s="3"/>
      <c r="E1149" s="77"/>
      <c r="F1149" s="77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</row>
    <row r="1150" spans="1:47" x14ac:dyDescent="0.3">
      <c r="A1150" s="21"/>
      <c r="B1150" s="21"/>
      <c r="C1150" s="3"/>
      <c r="D1150" s="3"/>
      <c r="E1150" s="77"/>
      <c r="F1150" s="77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</row>
    <row r="1151" spans="1:47" x14ac:dyDescent="0.3">
      <c r="A1151" s="21"/>
      <c r="B1151" s="21"/>
      <c r="C1151" s="3"/>
      <c r="D1151" s="3"/>
      <c r="E1151" s="77"/>
      <c r="F1151" s="77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</row>
    <row r="1152" spans="1:47" x14ac:dyDescent="0.3">
      <c r="A1152" s="21"/>
      <c r="B1152" s="21"/>
      <c r="C1152" s="3"/>
      <c r="D1152" s="3"/>
      <c r="E1152" s="77"/>
      <c r="F1152" s="77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</row>
    <row r="1153" spans="1:47" x14ac:dyDescent="0.3">
      <c r="A1153" s="21"/>
      <c r="B1153" s="21"/>
      <c r="C1153" s="3"/>
      <c r="D1153" s="3"/>
      <c r="E1153" s="77"/>
      <c r="F1153" s="77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</row>
    <row r="1154" spans="1:47" x14ac:dyDescent="0.3">
      <c r="A1154" s="21"/>
      <c r="B1154" s="21"/>
      <c r="C1154" s="3"/>
      <c r="D1154" s="3"/>
      <c r="E1154" s="77"/>
      <c r="F1154" s="77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</row>
    <row r="1155" spans="1:47" x14ac:dyDescent="0.3">
      <c r="A1155" s="21"/>
      <c r="B1155" s="21"/>
      <c r="C1155" s="3"/>
      <c r="D1155" s="3"/>
      <c r="E1155" s="77"/>
      <c r="F1155" s="77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</row>
    <row r="1156" spans="1:47" x14ac:dyDescent="0.3">
      <c r="A1156" s="21"/>
      <c r="B1156" s="21"/>
      <c r="C1156" s="3"/>
      <c r="D1156" s="3"/>
      <c r="E1156" s="77"/>
      <c r="F1156" s="77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</row>
    <row r="1157" spans="1:47" x14ac:dyDescent="0.3">
      <c r="A1157" s="21"/>
      <c r="B1157" s="21"/>
      <c r="C1157" s="3"/>
      <c r="D1157" s="3"/>
      <c r="E1157" s="77"/>
      <c r="F1157" s="77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</row>
    <row r="1158" spans="1:47" x14ac:dyDescent="0.3">
      <c r="A1158" s="21"/>
      <c r="B1158" s="21"/>
      <c r="C1158" s="3"/>
      <c r="D1158" s="3"/>
      <c r="E1158" s="77"/>
      <c r="F1158" s="77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</row>
    <row r="1159" spans="1:47" x14ac:dyDescent="0.3">
      <c r="A1159" s="21"/>
      <c r="B1159" s="21"/>
      <c r="C1159" s="3"/>
      <c r="D1159" s="3"/>
      <c r="E1159" s="77"/>
      <c r="F1159" s="77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</row>
    <row r="1160" spans="1:47" x14ac:dyDescent="0.3">
      <c r="A1160" s="21"/>
      <c r="B1160" s="21"/>
      <c r="C1160" s="3"/>
      <c r="D1160" s="3"/>
      <c r="E1160" s="77"/>
      <c r="F1160" s="77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</row>
    <row r="1161" spans="1:47" x14ac:dyDescent="0.3">
      <c r="A1161" s="21"/>
      <c r="B1161" s="21"/>
      <c r="C1161" s="3"/>
      <c r="D1161" s="3"/>
      <c r="E1161" s="77"/>
      <c r="F1161" s="77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</row>
    <row r="1162" spans="1:47" x14ac:dyDescent="0.3">
      <c r="A1162" s="21"/>
      <c r="B1162" s="21"/>
      <c r="C1162" s="3"/>
      <c r="D1162" s="3"/>
      <c r="E1162" s="77"/>
      <c r="F1162" s="77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</row>
    <row r="1163" spans="1:47" x14ac:dyDescent="0.3">
      <c r="A1163" s="21"/>
      <c r="B1163" s="21"/>
      <c r="C1163" s="3"/>
      <c r="D1163" s="3"/>
      <c r="E1163" s="77"/>
      <c r="F1163" s="77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</row>
    <row r="1164" spans="1:47" x14ac:dyDescent="0.3">
      <c r="A1164" s="21"/>
      <c r="B1164" s="21"/>
      <c r="C1164" s="3"/>
      <c r="D1164" s="3"/>
      <c r="E1164" s="77"/>
      <c r="F1164" s="77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</row>
    <row r="1165" spans="1:47" x14ac:dyDescent="0.3">
      <c r="A1165" s="21"/>
      <c r="B1165" s="21"/>
      <c r="C1165" s="3"/>
      <c r="D1165" s="3"/>
      <c r="E1165" s="77"/>
      <c r="F1165" s="77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</row>
    <row r="1166" spans="1:47" x14ac:dyDescent="0.3">
      <c r="A1166" s="21"/>
      <c r="B1166" s="21"/>
      <c r="C1166" s="3"/>
      <c r="D1166" s="3"/>
      <c r="E1166" s="77"/>
      <c r="F1166" s="77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</row>
    <row r="1167" spans="1:47" x14ac:dyDescent="0.3">
      <c r="A1167" s="21"/>
      <c r="B1167" s="21"/>
      <c r="C1167" s="3"/>
      <c r="D1167" s="3"/>
      <c r="E1167" s="77"/>
      <c r="F1167" s="77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</row>
    <row r="1168" spans="1:47" x14ac:dyDescent="0.3">
      <c r="A1168" s="21"/>
      <c r="B1168" s="21"/>
      <c r="C1168" s="3"/>
      <c r="D1168" s="3"/>
      <c r="E1168" s="77"/>
      <c r="F1168" s="77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</row>
    <row r="1169" spans="1:47" x14ac:dyDescent="0.3">
      <c r="A1169" s="21"/>
      <c r="B1169" s="21"/>
      <c r="C1169" s="3"/>
      <c r="D1169" s="3"/>
      <c r="E1169" s="77"/>
      <c r="F1169" s="77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</row>
    <row r="1170" spans="1:47" x14ac:dyDescent="0.3">
      <c r="A1170" s="21"/>
      <c r="B1170" s="21"/>
      <c r="C1170" s="3"/>
      <c r="D1170" s="3"/>
      <c r="E1170" s="77"/>
      <c r="F1170" s="77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</row>
    <row r="1171" spans="1:47" x14ac:dyDescent="0.3">
      <c r="A1171" s="21"/>
      <c r="B1171" s="21"/>
      <c r="C1171" s="3"/>
      <c r="D1171" s="3"/>
      <c r="E1171" s="77"/>
      <c r="F1171" s="77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</row>
    <row r="1172" spans="1:47" x14ac:dyDescent="0.3">
      <c r="A1172" s="21"/>
      <c r="B1172" s="21"/>
      <c r="C1172" s="3"/>
      <c r="D1172" s="3"/>
      <c r="E1172" s="77"/>
      <c r="F1172" s="77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</row>
    <row r="1173" spans="1:47" x14ac:dyDescent="0.3">
      <c r="A1173" s="21"/>
      <c r="B1173" s="21"/>
      <c r="C1173" s="3"/>
      <c r="D1173" s="3"/>
      <c r="E1173" s="77"/>
      <c r="F1173" s="77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</row>
    <row r="1174" spans="1:47" x14ac:dyDescent="0.3">
      <c r="A1174" s="21"/>
      <c r="B1174" s="21"/>
      <c r="C1174" s="3"/>
      <c r="D1174" s="3"/>
      <c r="E1174" s="77"/>
      <c r="F1174" s="77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</row>
    <row r="1175" spans="1:47" x14ac:dyDescent="0.3">
      <c r="A1175" s="21"/>
      <c r="B1175" s="21"/>
      <c r="C1175" s="3"/>
      <c r="D1175" s="3"/>
      <c r="E1175" s="77"/>
      <c r="F1175" s="77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</row>
    <row r="1176" spans="1:47" x14ac:dyDescent="0.3">
      <c r="A1176" s="21"/>
      <c r="B1176" s="21"/>
      <c r="C1176" s="3"/>
      <c r="D1176" s="3"/>
      <c r="E1176" s="77"/>
      <c r="F1176" s="77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</row>
    <row r="1177" spans="1:47" x14ac:dyDescent="0.3">
      <c r="A1177" s="21"/>
      <c r="B1177" s="21"/>
      <c r="C1177" s="3"/>
      <c r="D1177" s="3"/>
      <c r="E1177" s="77"/>
      <c r="F1177" s="77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</row>
    <row r="1178" spans="1:47" x14ac:dyDescent="0.3">
      <c r="A1178" s="21"/>
      <c r="B1178" s="21"/>
      <c r="C1178" s="3"/>
      <c r="D1178" s="3"/>
      <c r="E1178" s="77"/>
      <c r="F1178" s="77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</row>
    <row r="1179" spans="1:47" x14ac:dyDescent="0.3">
      <c r="A1179" s="21"/>
      <c r="B1179" s="21"/>
      <c r="C1179" s="3"/>
      <c r="D1179" s="3"/>
      <c r="E1179" s="77"/>
      <c r="F1179" s="77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</row>
    <row r="1180" spans="1:47" x14ac:dyDescent="0.3">
      <c r="A1180" s="21"/>
      <c r="B1180" s="21"/>
      <c r="C1180" s="3"/>
      <c r="D1180" s="3"/>
      <c r="E1180" s="77"/>
      <c r="F1180" s="77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</row>
    <row r="1181" spans="1:47" x14ac:dyDescent="0.3">
      <c r="A1181" s="21"/>
      <c r="B1181" s="21"/>
      <c r="C1181" s="3"/>
      <c r="D1181" s="3"/>
      <c r="E1181" s="77"/>
      <c r="F1181" s="77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</row>
    <row r="1182" spans="1:47" x14ac:dyDescent="0.3">
      <c r="A1182" s="21"/>
      <c r="B1182" s="21"/>
      <c r="C1182" s="3"/>
      <c r="D1182" s="3"/>
      <c r="E1182" s="77"/>
      <c r="F1182" s="77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</row>
    <row r="1183" spans="1:47" x14ac:dyDescent="0.3">
      <c r="A1183" s="21"/>
      <c r="B1183" s="21"/>
      <c r="C1183" s="3"/>
      <c r="D1183" s="3"/>
      <c r="E1183" s="77"/>
      <c r="F1183" s="77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</row>
    <row r="1184" spans="1:47" x14ac:dyDescent="0.3">
      <c r="A1184" s="21"/>
      <c r="B1184" s="21"/>
      <c r="C1184" s="3"/>
      <c r="D1184" s="3"/>
      <c r="E1184" s="77"/>
      <c r="F1184" s="77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</row>
    <row r="1185" spans="1:47" x14ac:dyDescent="0.3">
      <c r="A1185" s="21"/>
      <c r="B1185" s="21"/>
      <c r="C1185" s="3"/>
      <c r="D1185" s="3"/>
      <c r="E1185" s="77"/>
      <c r="F1185" s="77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</row>
    <row r="1186" spans="1:47" x14ac:dyDescent="0.3">
      <c r="A1186" s="21"/>
      <c r="B1186" s="21"/>
      <c r="C1186" s="3"/>
      <c r="D1186" s="3"/>
      <c r="E1186" s="77"/>
      <c r="F1186" s="77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</row>
    <row r="1187" spans="1:47" x14ac:dyDescent="0.3">
      <c r="A1187" s="21"/>
      <c r="B1187" s="21"/>
      <c r="C1187" s="3"/>
      <c r="D1187" s="3"/>
      <c r="E1187" s="77"/>
      <c r="F1187" s="77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</row>
    <row r="1188" spans="1:47" x14ac:dyDescent="0.3">
      <c r="A1188" s="21"/>
      <c r="B1188" s="21"/>
      <c r="C1188" s="3"/>
      <c r="D1188" s="3"/>
      <c r="E1188" s="77"/>
      <c r="F1188" s="77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</row>
    <row r="1189" spans="1:47" x14ac:dyDescent="0.3">
      <c r="A1189" s="21"/>
      <c r="B1189" s="21"/>
      <c r="C1189" s="3"/>
      <c r="D1189" s="3"/>
      <c r="E1189" s="77"/>
      <c r="F1189" s="77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</row>
    <row r="1190" spans="1:47" x14ac:dyDescent="0.3">
      <c r="A1190" s="21"/>
      <c r="B1190" s="21"/>
      <c r="C1190" s="3"/>
      <c r="D1190" s="3"/>
      <c r="E1190" s="77"/>
      <c r="F1190" s="77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</row>
    <row r="1191" spans="1:47" x14ac:dyDescent="0.3">
      <c r="A1191" s="21"/>
      <c r="B1191" s="21"/>
      <c r="C1191" s="3"/>
      <c r="D1191" s="3"/>
      <c r="E1191" s="77"/>
      <c r="F1191" s="77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</row>
    <row r="1192" spans="1:47" x14ac:dyDescent="0.3">
      <c r="A1192" s="21"/>
      <c r="B1192" s="21"/>
      <c r="C1192" s="3"/>
      <c r="D1192" s="3"/>
      <c r="E1192" s="77"/>
      <c r="F1192" s="77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</row>
    <row r="1193" spans="1:47" x14ac:dyDescent="0.3">
      <c r="A1193" s="21"/>
      <c r="B1193" s="21"/>
      <c r="C1193" s="3"/>
      <c r="D1193" s="3"/>
      <c r="E1193" s="77"/>
      <c r="F1193" s="77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</row>
    <row r="1194" spans="1:47" x14ac:dyDescent="0.3">
      <c r="A1194" s="21"/>
      <c r="B1194" s="21"/>
      <c r="C1194" s="3"/>
      <c r="D1194" s="3"/>
      <c r="E1194" s="77"/>
      <c r="F1194" s="77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</row>
    <row r="1195" spans="1:47" x14ac:dyDescent="0.3">
      <c r="A1195" s="21"/>
      <c r="B1195" s="21"/>
      <c r="C1195" s="3"/>
      <c r="D1195" s="3"/>
      <c r="E1195" s="77"/>
      <c r="F1195" s="77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</row>
    <row r="1196" spans="1:47" x14ac:dyDescent="0.3">
      <c r="A1196" s="21"/>
      <c r="B1196" s="21"/>
      <c r="C1196" s="3"/>
      <c r="D1196" s="3"/>
      <c r="E1196" s="77"/>
      <c r="F1196" s="77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</row>
    <row r="1197" spans="1:47" x14ac:dyDescent="0.3">
      <c r="A1197" s="21"/>
      <c r="B1197" s="21"/>
      <c r="C1197" s="3"/>
      <c r="D1197" s="3"/>
      <c r="E1197" s="77"/>
      <c r="F1197" s="77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</row>
    <row r="1198" spans="1:47" x14ac:dyDescent="0.3">
      <c r="A1198" s="21"/>
      <c r="B1198" s="21"/>
      <c r="C1198" s="3"/>
      <c r="D1198" s="3"/>
      <c r="E1198" s="77"/>
      <c r="F1198" s="77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</row>
    <row r="1199" spans="1:47" x14ac:dyDescent="0.3">
      <c r="A1199" s="21"/>
      <c r="B1199" s="21"/>
      <c r="C1199" s="3"/>
      <c r="D1199" s="3"/>
      <c r="E1199" s="77"/>
      <c r="F1199" s="77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</row>
    <row r="1200" spans="1:47" x14ac:dyDescent="0.3">
      <c r="A1200" s="21"/>
      <c r="B1200" s="21"/>
      <c r="C1200" s="3"/>
      <c r="D1200" s="3"/>
      <c r="E1200" s="77"/>
      <c r="F1200" s="77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</row>
    <row r="1201" spans="1:47" x14ac:dyDescent="0.3">
      <c r="A1201" s="21"/>
      <c r="B1201" s="21"/>
      <c r="C1201" s="3"/>
      <c r="D1201" s="3"/>
      <c r="E1201" s="77"/>
      <c r="F1201" s="77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</row>
    <row r="1202" spans="1:47" x14ac:dyDescent="0.3">
      <c r="A1202" s="21"/>
      <c r="B1202" s="21"/>
      <c r="C1202" s="3"/>
      <c r="D1202" s="3"/>
      <c r="E1202" s="77"/>
      <c r="F1202" s="77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</row>
    <row r="1203" spans="1:47" x14ac:dyDescent="0.3">
      <c r="A1203" s="21"/>
      <c r="B1203" s="21"/>
      <c r="C1203" s="3"/>
      <c r="D1203" s="3"/>
      <c r="E1203" s="77"/>
      <c r="F1203" s="77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</row>
    <row r="1204" spans="1:47" x14ac:dyDescent="0.3">
      <c r="A1204" s="21"/>
      <c r="B1204" s="21"/>
      <c r="C1204" s="3"/>
      <c r="D1204" s="3"/>
      <c r="E1204" s="77"/>
      <c r="F1204" s="77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</row>
    <row r="1205" spans="1:47" x14ac:dyDescent="0.3">
      <c r="A1205" s="21"/>
      <c r="B1205" s="21"/>
      <c r="C1205" s="3"/>
      <c r="D1205" s="3"/>
      <c r="E1205" s="77"/>
      <c r="F1205" s="77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</row>
    <row r="1206" spans="1:47" x14ac:dyDescent="0.3">
      <c r="A1206" s="21"/>
      <c r="B1206" s="21"/>
      <c r="C1206" s="3"/>
      <c r="D1206" s="3"/>
      <c r="E1206" s="77"/>
      <c r="F1206" s="77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</row>
    <row r="1207" spans="1:47" x14ac:dyDescent="0.3">
      <c r="A1207" s="21"/>
      <c r="B1207" s="21"/>
      <c r="C1207" s="3"/>
      <c r="D1207" s="3"/>
      <c r="E1207" s="77"/>
      <c r="F1207" s="77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</row>
    <row r="1208" spans="1:47" x14ac:dyDescent="0.3">
      <c r="A1208" s="21"/>
      <c r="B1208" s="21"/>
      <c r="C1208" s="3"/>
      <c r="D1208" s="3"/>
      <c r="E1208" s="77"/>
      <c r="F1208" s="77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</row>
    <row r="1209" spans="1:47" x14ac:dyDescent="0.3">
      <c r="A1209" s="21"/>
      <c r="B1209" s="21"/>
      <c r="C1209" s="3"/>
      <c r="D1209" s="3"/>
      <c r="E1209" s="77"/>
      <c r="F1209" s="77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</row>
    <row r="1210" spans="1:47" x14ac:dyDescent="0.3">
      <c r="A1210" s="21"/>
      <c r="B1210" s="21"/>
      <c r="C1210" s="3"/>
      <c r="D1210" s="3"/>
      <c r="E1210" s="77"/>
      <c r="F1210" s="77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</row>
    <row r="1211" spans="1:47" x14ac:dyDescent="0.3">
      <c r="A1211" s="21"/>
      <c r="B1211" s="21"/>
      <c r="C1211" s="3"/>
      <c r="D1211" s="3"/>
      <c r="E1211" s="77"/>
      <c r="F1211" s="77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</row>
    <row r="1212" spans="1:47" x14ac:dyDescent="0.3">
      <c r="A1212" s="21"/>
      <c r="B1212" s="21"/>
      <c r="C1212" s="3"/>
      <c r="D1212" s="3"/>
      <c r="E1212" s="77"/>
      <c r="F1212" s="77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</row>
    <row r="1213" spans="1:47" x14ac:dyDescent="0.3">
      <c r="A1213" s="21"/>
      <c r="B1213" s="21"/>
      <c r="C1213" s="3"/>
      <c r="D1213" s="3"/>
      <c r="E1213" s="77"/>
      <c r="F1213" s="77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</row>
    <row r="1214" spans="1:47" x14ac:dyDescent="0.3">
      <c r="A1214" s="21"/>
      <c r="B1214" s="21"/>
      <c r="C1214" s="3"/>
      <c r="D1214" s="3"/>
      <c r="E1214" s="77"/>
      <c r="F1214" s="77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</row>
    <row r="1215" spans="1:47" x14ac:dyDescent="0.3">
      <c r="A1215" s="21"/>
      <c r="B1215" s="21"/>
      <c r="C1215" s="3"/>
      <c r="D1215" s="3"/>
      <c r="E1215" s="77"/>
      <c r="F1215" s="77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</row>
    <row r="1216" spans="1:47" x14ac:dyDescent="0.3">
      <c r="A1216" s="21"/>
      <c r="B1216" s="21"/>
      <c r="C1216" s="3"/>
      <c r="D1216" s="3"/>
      <c r="E1216" s="77"/>
      <c r="F1216" s="77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</row>
    <row r="1217" spans="1:47" x14ac:dyDescent="0.3">
      <c r="A1217" s="21"/>
      <c r="B1217" s="21"/>
      <c r="C1217" s="3"/>
      <c r="D1217" s="3"/>
      <c r="E1217" s="77"/>
      <c r="F1217" s="77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</row>
    <row r="1218" spans="1:47" x14ac:dyDescent="0.3">
      <c r="A1218" s="21"/>
      <c r="B1218" s="21"/>
      <c r="C1218" s="3"/>
      <c r="D1218" s="3"/>
      <c r="E1218" s="77"/>
      <c r="F1218" s="77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</row>
    <row r="1219" spans="1:47" x14ac:dyDescent="0.3">
      <c r="A1219" s="21"/>
      <c r="B1219" s="21"/>
      <c r="C1219" s="3"/>
      <c r="D1219" s="3"/>
      <c r="E1219" s="77"/>
      <c r="F1219" s="77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</row>
    <row r="1220" spans="1:47" x14ac:dyDescent="0.3">
      <c r="A1220" s="21"/>
      <c r="B1220" s="21"/>
      <c r="C1220" s="3"/>
      <c r="D1220" s="3"/>
      <c r="E1220" s="77"/>
      <c r="F1220" s="77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</row>
    <row r="1221" spans="1:47" x14ac:dyDescent="0.3">
      <c r="A1221" s="21"/>
      <c r="B1221" s="21"/>
      <c r="C1221" s="3"/>
      <c r="D1221" s="3"/>
      <c r="E1221" s="77"/>
      <c r="F1221" s="77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</row>
    <row r="1222" spans="1:47" x14ac:dyDescent="0.3">
      <c r="A1222" s="21"/>
      <c r="B1222" s="21"/>
      <c r="C1222" s="3"/>
      <c r="D1222" s="3"/>
      <c r="E1222" s="77"/>
      <c r="F1222" s="77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</row>
    <row r="1223" spans="1:47" x14ac:dyDescent="0.3">
      <c r="A1223" s="21"/>
      <c r="B1223" s="21"/>
      <c r="C1223" s="3"/>
      <c r="D1223" s="3"/>
      <c r="E1223" s="77"/>
      <c r="F1223" s="77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</row>
    <row r="1224" spans="1:47" x14ac:dyDescent="0.3">
      <c r="A1224" s="21"/>
      <c r="B1224" s="21"/>
      <c r="C1224" s="3"/>
      <c r="D1224" s="3"/>
      <c r="E1224" s="77"/>
      <c r="F1224" s="77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</row>
    <row r="1225" spans="1:47" x14ac:dyDescent="0.3">
      <c r="A1225" s="21"/>
      <c r="B1225" s="21"/>
      <c r="C1225" s="3"/>
      <c r="D1225" s="3"/>
      <c r="E1225" s="77"/>
      <c r="F1225" s="77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</row>
    <row r="1226" spans="1:47" x14ac:dyDescent="0.3">
      <c r="A1226" s="21"/>
      <c r="B1226" s="21"/>
      <c r="C1226" s="3"/>
      <c r="D1226" s="3"/>
      <c r="E1226" s="77"/>
      <c r="F1226" s="77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</row>
    <row r="1227" spans="1:47" x14ac:dyDescent="0.3">
      <c r="A1227" s="21"/>
      <c r="B1227" s="21"/>
      <c r="C1227" s="3"/>
      <c r="D1227" s="3"/>
      <c r="E1227" s="77"/>
      <c r="F1227" s="77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</row>
    <row r="1228" spans="1:47" x14ac:dyDescent="0.3">
      <c r="A1228" s="21"/>
      <c r="B1228" s="21"/>
      <c r="C1228" s="3"/>
      <c r="D1228" s="3"/>
      <c r="E1228" s="77"/>
      <c r="F1228" s="77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</row>
    <row r="1229" spans="1:47" x14ac:dyDescent="0.3">
      <c r="A1229" s="21"/>
      <c r="B1229" s="21"/>
      <c r="C1229" s="3"/>
      <c r="D1229" s="3"/>
      <c r="E1229" s="77"/>
      <c r="F1229" s="77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</row>
    <row r="1230" spans="1:47" x14ac:dyDescent="0.3">
      <c r="A1230" s="21"/>
      <c r="B1230" s="21"/>
      <c r="C1230" s="3"/>
      <c r="D1230" s="3"/>
      <c r="E1230" s="77"/>
      <c r="F1230" s="77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</row>
    <row r="1231" spans="1:47" x14ac:dyDescent="0.3">
      <c r="A1231" s="21"/>
      <c r="B1231" s="21"/>
      <c r="C1231" s="3"/>
      <c r="D1231" s="3"/>
      <c r="E1231" s="77"/>
      <c r="F1231" s="77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</row>
    <row r="1232" spans="1:47" x14ac:dyDescent="0.3">
      <c r="A1232" s="21"/>
      <c r="B1232" s="21"/>
      <c r="C1232" s="3"/>
      <c r="D1232" s="3"/>
      <c r="E1232" s="77"/>
      <c r="F1232" s="77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</row>
    <row r="1233" spans="1:47" x14ac:dyDescent="0.3">
      <c r="A1233" s="21"/>
      <c r="B1233" s="21"/>
      <c r="C1233" s="3"/>
      <c r="D1233" s="3"/>
      <c r="E1233" s="77"/>
      <c r="F1233" s="77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</row>
    <row r="1234" spans="1:47" x14ac:dyDescent="0.3">
      <c r="A1234" s="21"/>
      <c r="B1234" s="21"/>
      <c r="C1234" s="3"/>
      <c r="D1234" s="3"/>
      <c r="E1234" s="77"/>
      <c r="F1234" s="77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</row>
    <row r="1235" spans="1:47" x14ac:dyDescent="0.3">
      <c r="A1235" s="21"/>
      <c r="B1235" s="21"/>
      <c r="C1235" s="3"/>
      <c r="D1235" s="3"/>
      <c r="E1235" s="77"/>
      <c r="F1235" s="77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</row>
    <row r="1236" spans="1:47" x14ac:dyDescent="0.3">
      <c r="A1236" s="21"/>
      <c r="B1236" s="21"/>
      <c r="C1236" s="3"/>
      <c r="D1236" s="3"/>
      <c r="E1236" s="77"/>
      <c r="F1236" s="77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</row>
    <row r="1237" spans="1:47" x14ac:dyDescent="0.3">
      <c r="A1237" s="21"/>
      <c r="B1237" s="21"/>
      <c r="C1237" s="3"/>
      <c r="D1237" s="3"/>
      <c r="E1237" s="77"/>
      <c r="F1237" s="77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</row>
    <row r="1238" spans="1:47" x14ac:dyDescent="0.3">
      <c r="A1238" s="21"/>
      <c r="B1238" s="21"/>
      <c r="C1238" s="3"/>
      <c r="D1238" s="3"/>
      <c r="E1238" s="77"/>
      <c r="F1238" s="77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</row>
    <row r="1239" spans="1:47" x14ac:dyDescent="0.3">
      <c r="A1239" s="21"/>
      <c r="B1239" s="21"/>
      <c r="C1239" s="3"/>
      <c r="D1239" s="3"/>
      <c r="E1239" s="77"/>
      <c r="F1239" s="77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</row>
    <row r="1240" spans="1:47" x14ac:dyDescent="0.3">
      <c r="A1240" s="21"/>
      <c r="B1240" s="21"/>
      <c r="C1240" s="3"/>
      <c r="D1240" s="3"/>
      <c r="E1240" s="77"/>
      <c r="F1240" s="77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</row>
    <row r="1241" spans="1:47" x14ac:dyDescent="0.3">
      <c r="A1241" s="21"/>
      <c r="B1241" s="21"/>
      <c r="C1241" s="3"/>
      <c r="D1241" s="3"/>
      <c r="E1241" s="77"/>
      <c r="F1241" s="77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</row>
    <row r="1242" spans="1:47" x14ac:dyDescent="0.3">
      <c r="A1242" s="21"/>
      <c r="B1242" s="21"/>
      <c r="C1242" s="3"/>
      <c r="D1242" s="3"/>
      <c r="E1242" s="77"/>
      <c r="F1242" s="77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</row>
    <row r="1243" spans="1:47" x14ac:dyDescent="0.3">
      <c r="A1243" s="21"/>
      <c r="B1243" s="21"/>
      <c r="C1243" s="3"/>
      <c r="D1243" s="3"/>
      <c r="E1243" s="77"/>
      <c r="F1243" s="77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</row>
    <row r="1244" spans="1:47" x14ac:dyDescent="0.3">
      <c r="A1244" s="21"/>
      <c r="B1244" s="21"/>
      <c r="C1244" s="3"/>
      <c r="D1244" s="3"/>
      <c r="E1244" s="77"/>
      <c r="F1244" s="77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</row>
    <row r="1245" spans="1:47" x14ac:dyDescent="0.3">
      <c r="A1245" s="21"/>
      <c r="B1245" s="21"/>
      <c r="C1245" s="3"/>
      <c r="D1245" s="3"/>
      <c r="E1245" s="77"/>
      <c r="F1245" s="77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</row>
    <row r="1246" spans="1:47" x14ac:dyDescent="0.3">
      <c r="A1246" s="21"/>
      <c r="B1246" s="21"/>
      <c r="C1246" s="3"/>
      <c r="D1246" s="3"/>
      <c r="E1246" s="77"/>
      <c r="F1246" s="77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</row>
    <row r="1247" spans="1:47" x14ac:dyDescent="0.3">
      <c r="A1247" s="21"/>
      <c r="B1247" s="21"/>
      <c r="C1247" s="3"/>
      <c r="D1247" s="3"/>
      <c r="E1247" s="77"/>
      <c r="F1247" s="77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</row>
    <row r="1248" spans="1:47" x14ac:dyDescent="0.3">
      <c r="A1248" s="21"/>
      <c r="B1248" s="21"/>
      <c r="C1248" s="3"/>
      <c r="D1248" s="3"/>
      <c r="E1248" s="77"/>
      <c r="F1248" s="77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</row>
    <row r="1249" spans="1:47" x14ac:dyDescent="0.3">
      <c r="A1249" s="21"/>
      <c r="B1249" s="21"/>
      <c r="C1249" s="3"/>
      <c r="D1249" s="3"/>
      <c r="E1249" s="77"/>
      <c r="F1249" s="77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</row>
    <row r="1250" spans="1:47" x14ac:dyDescent="0.3">
      <c r="A1250" s="21"/>
      <c r="B1250" s="21"/>
      <c r="C1250" s="3"/>
      <c r="D1250" s="3"/>
      <c r="E1250" s="77"/>
      <c r="F1250" s="77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</row>
    <row r="1251" spans="1:47" x14ac:dyDescent="0.3">
      <c r="A1251" s="21"/>
      <c r="B1251" s="21"/>
      <c r="C1251" s="3"/>
      <c r="D1251" s="3"/>
      <c r="E1251" s="77"/>
      <c r="F1251" s="77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</row>
    <row r="1252" spans="1:47" x14ac:dyDescent="0.3">
      <c r="A1252" s="21"/>
      <c r="B1252" s="21"/>
      <c r="C1252" s="3"/>
      <c r="D1252" s="3"/>
      <c r="E1252" s="77"/>
      <c r="F1252" s="77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</row>
    <row r="1253" spans="1:47" x14ac:dyDescent="0.3">
      <c r="A1253" s="21"/>
      <c r="B1253" s="21"/>
      <c r="C1253" s="3"/>
      <c r="D1253" s="3"/>
      <c r="E1253" s="77"/>
      <c r="F1253" s="77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</row>
    <row r="1254" spans="1:47" x14ac:dyDescent="0.3">
      <c r="A1254" s="21"/>
      <c r="B1254" s="21"/>
      <c r="C1254" s="3"/>
      <c r="D1254" s="3"/>
      <c r="E1254" s="77"/>
      <c r="F1254" s="77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</row>
    <row r="1255" spans="1:47" x14ac:dyDescent="0.3">
      <c r="A1255" s="21"/>
      <c r="B1255" s="21"/>
      <c r="C1255" s="3"/>
      <c r="D1255" s="3"/>
      <c r="E1255" s="77"/>
      <c r="F1255" s="77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</row>
    <row r="1256" spans="1:47" x14ac:dyDescent="0.3">
      <c r="A1256" s="21"/>
      <c r="B1256" s="21"/>
      <c r="C1256" s="3"/>
      <c r="D1256" s="3"/>
      <c r="E1256" s="77"/>
      <c r="F1256" s="77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</row>
    <row r="1257" spans="1:47" x14ac:dyDescent="0.3">
      <c r="A1257" s="21"/>
      <c r="B1257" s="21"/>
      <c r="C1257" s="3"/>
      <c r="D1257" s="3"/>
      <c r="E1257" s="77"/>
      <c r="F1257" s="77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</row>
    <row r="1258" spans="1:47" x14ac:dyDescent="0.3">
      <c r="A1258" s="21"/>
      <c r="B1258" s="21"/>
      <c r="C1258" s="3"/>
      <c r="D1258" s="3"/>
      <c r="E1258" s="77"/>
      <c r="F1258" s="77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</row>
    <row r="1259" spans="1:47" x14ac:dyDescent="0.3">
      <c r="A1259" s="21"/>
      <c r="B1259" s="21"/>
      <c r="C1259" s="3"/>
      <c r="D1259" s="3"/>
      <c r="E1259" s="77"/>
      <c r="F1259" s="77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</row>
    <row r="1260" spans="1:47" x14ac:dyDescent="0.3">
      <c r="A1260" s="21"/>
      <c r="B1260" s="21"/>
      <c r="C1260" s="3"/>
      <c r="D1260" s="3"/>
      <c r="E1260" s="77"/>
      <c r="F1260" s="77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</row>
    <row r="1261" spans="1:47" x14ac:dyDescent="0.3">
      <c r="A1261" s="21"/>
      <c r="B1261" s="21"/>
      <c r="C1261" s="3"/>
      <c r="D1261" s="3"/>
      <c r="E1261" s="77"/>
      <c r="F1261" s="77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</row>
    <row r="1262" spans="1:47" x14ac:dyDescent="0.3">
      <c r="A1262" s="21"/>
      <c r="B1262" s="21"/>
      <c r="C1262" s="3"/>
      <c r="D1262" s="3"/>
      <c r="E1262" s="77"/>
      <c r="F1262" s="77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</row>
    <row r="1263" spans="1:47" x14ac:dyDescent="0.3">
      <c r="A1263" s="21"/>
      <c r="B1263" s="21"/>
      <c r="C1263" s="3"/>
      <c r="D1263" s="3"/>
      <c r="E1263" s="77"/>
      <c r="F1263" s="77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</row>
    <row r="1264" spans="1:47" x14ac:dyDescent="0.3">
      <c r="A1264" s="21"/>
      <c r="B1264" s="21"/>
      <c r="C1264" s="3"/>
      <c r="D1264" s="3"/>
      <c r="E1264" s="77"/>
      <c r="F1264" s="77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</row>
    <row r="1265" spans="1:47" x14ac:dyDescent="0.3">
      <c r="A1265" s="21"/>
      <c r="B1265" s="21"/>
      <c r="C1265" s="3"/>
      <c r="D1265" s="3"/>
      <c r="E1265" s="77"/>
      <c r="F1265" s="77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</row>
    <row r="1266" spans="1:47" x14ac:dyDescent="0.3">
      <c r="A1266" s="21"/>
      <c r="B1266" s="21"/>
      <c r="C1266" s="3"/>
      <c r="D1266" s="3"/>
      <c r="E1266" s="77"/>
      <c r="F1266" s="77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</row>
    <row r="1267" spans="1:47" x14ac:dyDescent="0.3">
      <c r="A1267" s="21"/>
      <c r="B1267" s="21"/>
      <c r="C1267" s="3"/>
      <c r="D1267" s="3"/>
      <c r="E1267" s="77"/>
      <c r="F1267" s="77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</row>
    <row r="1268" spans="1:47" x14ac:dyDescent="0.3">
      <c r="A1268" s="21"/>
      <c r="B1268" s="21"/>
      <c r="C1268" s="3"/>
      <c r="D1268" s="3"/>
      <c r="E1268" s="77"/>
      <c r="F1268" s="77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</row>
    <row r="1269" spans="1:47" x14ac:dyDescent="0.3">
      <c r="A1269" s="21"/>
      <c r="B1269" s="21"/>
      <c r="C1269" s="3"/>
      <c r="D1269" s="3"/>
      <c r="E1269" s="77"/>
      <c r="F1269" s="77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</row>
    <row r="1270" spans="1:47" x14ac:dyDescent="0.3">
      <c r="A1270" s="21"/>
      <c r="B1270" s="21"/>
      <c r="C1270" s="3"/>
      <c r="D1270" s="3"/>
      <c r="E1270" s="77"/>
      <c r="F1270" s="77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</row>
    <row r="1271" spans="1:47" x14ac:dyDescent="0.3">
      <c r="A1271" s="21"/>
      <c r="B1271" s="21"/>
      <c r="C1271" s="3"/>
      <c r="D1271" s="3"/>
      <c r="E1271" s="77"/>
      <c r="F1271" s="77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</row>
    <row r="1272" spans="1:47" x14ac:dyDescent="0.3">
      <c r="A1272" s="21"/>
      <c r="B1272" s="21"/>
      <c r="C1272" s="3"/>
      <c r="D1272" s="3"/>
      <c r="E1272" s="77"/>
      <c r="F1272" s="77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</row>
    <row r="1273" spans="1:47" x14ac:dyDescent="0.3">
      <c r="A1273" s="21"/>
      <c r="B1273" s="21"/>
      <c r="C1273" s="3"/>
      <c r="D1273" s="3"/>
      <c r="E1273" s="77"/>
      <c r="F1273" s="77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</row>
    <row r="1274" spans="1:47" x14ac:dyDescent="0.3">
      <c r="A1274" s="21"/>
      <c r="B1274" s="21"/>
      <c r="C1274" s="3"/>
      <c r="D1274" s="3"/>
      <c r="E1274" s="77"/>
      <c r="F1274" s="77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</row>
    <row r="1275" spans="1:47" x14ac:dyDescent="0.3">
      <c r="A1275" s="21"/>
      <c r="B1275" s="21"/>
      <c r="C1275" s="3"/>
      <c r="D1275" s="3"/>
      <c r="E1275" s="77"/>
      <c r="F1275" s="77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</row>
    <row r="1276" spans="1:47" x14ac:dyDescent="0.3">
      <c r="A1276" s="21"/>
      <c r="B1276" s="21"/>
      <c r="C1276" s="3"/>
      <c r="D1276" s="3"/>
      <c r="E1276" s="77"/>
      <c r="F1276" s="77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</row>
    <row r="1277" spans="1:47" x14ac:dyDescent="0.3">
      <c r="A1277" s="21"/>
      <c r="B1277" s="21"/>
      <c r="C1277" s="3"/>
      <c r="D1277" s="3"/>
      <c r="E1277" s="77"/>
      <c r="F1277" s="77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</row>
    <row r="1278" spans="1:47" x14ac:dyDescent="0.3">
      <c r="A1278" s="21"/>
      <c r="B1278" s="21"/>
      <c r="C1278" s="3"/>
      <c r="D1278" s="3"/>
      <c r="E1278" s="77"/>
      <c r="F1278" s="77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</row>
    <row r="1279" spans="1:47" x14ac:dyDescent="0.3">
      <c r="A1279" s="21"/>
      <c r="B1279" s="21"/>
      <c r="C1279" s="3"/>
      <c r="D1279" s="3"/>
      <c r="E1279" s="77"/>
      <c r="F1279" s="77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</row>
    <row r="1280" spans="1:47" x14ac:dyDescent="0.3">
      <c r="A1280" s="21"/>
      <c r="B1280" s="21"/>
      <c r="C1280" s="3"/>
      <c r="D1280" s="3"/>
      <c r="E1280" s="77"/>
      <c r="F1280" s="77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</row>
    <row r="1281" spans="1:47" x14ac:dyDescent="0.3">
      <c r="A1281" s="21"/>
      <c r="B1281" s="21"/>
      <c r="C1281" s="3"/>
      <c r="D1281" s="3"/>
      <c r="E1281" s="77"/>
      <c r="F1281" s="77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</row>
    <row r="1282" spans="1:47" x14ac:dyDescent="0.3">
      <c r="A1282" s="21"/>
      <c r="B1282" s="21"/>
      <c r="C1282" s="3"/>
      <c r="D1282" s="3"/>
      <c r="E1282" s="77"/>
      <c r="F1282" s="77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</row>
    <row r="1283" spans="1:47" x14ac:dyDescent="0.3">
      <c r="A1283" s="21"/>
      <c r="B1283" s="21"/>
      <c r="C1283" s="3"/>
      <c r="D1283" s="3"/>
      <c r="E1283" s="77"/>
      <c r="F1283" s="77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</row>
    <row r="1284" spans="1:47" x14ac:dyDescent="0.3">
      <c r="A1284" s="21"/>
      <c r="B1284" s="21"/>
      <c r="C1284" s="3"/>
      <c r="D1284" s="3"/>
      <c r="E1284" s="77"/>
      <c r="F1284" s="77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</row>
    <row r="1285" spans="1:47" x14ac:dyDescent="0.3">
      <c r="A1285" s="21"/>
      <c r="B1285" s="21"/>
      <c r="C1285" s="3"/>
      <c r="D1285" s="3"/>
      <c r="E1285" s="77"/>
      <c r="F1285" s="77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</row>
    <row r="1286" spans="1:47" x14ac:dyDescent="0.3">
      <c r="A1286" s="21"/>
      <c r="B1286" s="21"/>
      <c r="C1286" s="3"/>
      <c r="D1286" s="3"/>
      <c r="E1286" s="77"/>
      <c r="F1286" s="77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</row>
    <row r="1287" spans="1:47" x14ac:dyDescent="0.3">
      <c r="A1287" s="21"/>
      <c r="B1287" s="21"/>
      <c r="C1287" s="3"/>
      <c r="D1287" s="3"/>
      <c r="E1287" s="77"/>
      <c r="F1287" s="77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</row>
    <row r="1288" spans="1:47" x14ac:dyDescent="0.3">
      <c r="A1288" s="21"/>
      <c r="B1288" s="21"/>
      <c r="C1288" s="3"/>
      <c r="D1288" s="3"/>
      <c r="E1288" s="77"/>
      <c r="F1288" s="77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</row>
    <row r="1289" spans="1:47" x14ac:dyDescent="0.3">
      <c r="A1289" s="21"/>
      <c r="B1289" s="21"/>
      <c r="C1289" s="3"/>
      <c r="D1289" s="3"/>
      <c r="E1289" s="77"/>
      <c r="F1289" s="77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</row>
    <row r="1290" spans="1:47" x14ac:dyDescent="0.3">
      <c r="A1290" s="21"/>
      <c r="B1290" s="21"/>
      <c r="C1290" s="3"/>
      <c r="D1290" s="3"/>
      <c r="E1290" s="77"/>
      <c r="F1290" s="77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</row>
    <row r="1291" spans="1:47" x14ac:dyDescent="0.3">
      <c r="A1291" s="21"/>
      <c r="B1291" s="21"/>
      <c r="C1291" s="3"/>
      <c r="D1291" s="3"/>
      <c r="E1291" s="77"/>
      <c r="F1291" s="77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</row>
    <row r="1292" spans="1:47" x14ac:dyDescent="0.3">
      <c r="A1292" s="21"/>
      <c r="B1292" s="21"/>
      <c r="C1292" s="3"/>
      <c r="D1292" s="3"/>
      <c r="E1292" s="77"/>
      <c r="F1292" s="77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</row>
    <row r="1293" spans="1:47" x14ac:dyDescent="0.3">
      <c r="A1293" s="21"/>
      <c r="B1293" s="21"/>
      <c r="C1293" s="3"/>
      <c r="D1293" s="3"/>
      <c r="E1293" s="77"/>
      <c r="F1293" s="77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</row>
    <row r="1294" spans="1:47" x14ac:dyDescent="0.3">
      <c r="A1294" s="21"/>
      <c r="B1294" s="21"/>
      <c r="C1294" s="3"/>
      <c r="D1294" s="3"/>
      <c r="E1294" s="77"/>
      <c r="F1294" s="77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</row>
    <row r="1295" spans="1:47" x14ac:dyDescent="0.3">
      <c r="A1295" s="21"/>
      <c r="B1295" s="21"/>
      <c r="C1295" s="3"/>
      <c r="D1295" s="3"/>
      <c r="E1295" s="77"/>
      <c r="F1295" s="77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</row>
    <row r="1296" spans="1:47" x14ac:dyDescent="0.3">
      <c r="A1296" s="21"/>
      <c r="B1296" s="21"/>
      <c r="C1296" s="3"/>
      <c r="D1296" s="3"/>
      <c r="E1296" s="77"/>
      <c r="F1296" s="77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</row>
    <row r="1297" spans="1:47" x14ac:dyDescent="0.3">
      <c r="A1297" s="21"/>
      <c r="B1297" s="21"/>
      <c r="C1297" s="3"/>
      <c r="D1297" s="3"/>
      <c r="E1297" s="77"/>
      <c r="F1297" s="77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</row>
    <row r="1298" spans="1:47" x14ac:dyDescent="0.3">
      <c r="A1298" s="21"/>
      <c r="B1298" s="21"/>
      <c r="C1298" s="3"/>
      <c r="D1298" s="3"/>
      <c r="E1298" s="77"/>
      <c r="F1298" s="77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</row>
    <row r="1299" spans="1:47" x14ac:dyDescent="0.3">
      <c r="A1299" s="21"/>
      <c r="B1299" s="21"/>
      <c r="C1299" s="3"/>
      <c r="D1299" s="3"/>
      <c r="E1299" s="77"/>
      <c r="F1299" s="77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</row>
    <row r="1300" spans="1:47" x14ac:dyDescent="0.3">
      <c r="A1300" s="21"/>
      <c r="B1300" s="21"/>
      <c r="C1300" s="3"/>
      <c r="D1300" s="3"/>
      <c r="E1300" s="77"/>
      <c r="F1300" s="77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</row>
    <row r="1301" spans="1:47" x14ac:dyDescent="0.3">
      <c r="A1301" s="21"/>
      <c r="B1301" s="21"/>
      <c r="C1301" s="3"/>
      <c r="D1301" s="3"/>
      <c r="E1301" s="77"/>
      <c r="F1301" s="77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</row>
    <row r="1302" spans="1:47" x14ac:dyDescent="0.3">
      <c r="A1302" s="21"/>
      <c r="B1302" s="21"/>
      <c r="C1302" s="3"/>
      <c r="D1302" s="3"/>
      <c r="E1302" s="77"/>
      <c r="F1302" s="77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</row>
    <row r="1303" spans="1:47" x14ac:dyDescent="0.3">
      <c r="A1303" s="21"/>
      <c r="B1303" s="21"/>
      <c r="C1303" s="3"/>
      <c r="D1303" s="3"/>
      <c r="E1303" s="77"/>
      <c r="F1303" s="77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</row>
    <row r="1304" spans="1:47" x14ac:dyDescent="0.3">
      <c r="A1304" s="21"/>
      <c r="B1304" s="21"/>
      <c r="C1304" s="3"/>
      <c r="D1304" s="3"/>
      <c r="E1304" s="77"/>
      <c r="F1304" s="77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</row>
    <row r="1305" spans="1:47" x14ac:dyDescent="0.3">
      <c r="A1305" s="21"/>
      <c r="B1305" s="21"/>
      <c r="C1305" s="3"/>
      <c r="D1305" s="3"/>
      <c r="E1305" s="77"/>
      <c r="F1305" s="77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</row>
    <row r="1306" spans="1:47" x14ac:dyDescent="0.3">
      <c r="A1306" s="21"/>
      <c r="B1306" s="21"/>
      <c r="C1306" s="3"/>
      <c r="D1306" s="3"/>
      <c r="E1306" s="77"/>
      <c r="F1306" s="77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</row>
    <row r="1307" spans="1:47" x14ac:dyDescent="0.3">
      <c r="A1307" s="21"/>
      <c r="B1307" s="21"/>
      <c r="C1307" s="3"/>
      <c r="D1307" s="3"/>
      <c r="E1307" s="77"/>
      <c r="F1307" s="77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</row>
    <row r="1308" spans="1:47" x14ac:dyDescent="0.3">
      <c r="A1308" s="21"/>
      <c r="B1308" s="21"/>
      <c r="C1308" s="3"/>
      <c r="D1308" s="3"/>
      <c r="E1308" s="77"/>
      <c r="F1308" s="77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</row>
    <row r="1309" spans="1:47" x14ac:dyDescent="0.3">
      <c r="A1309" s="21"/>
      <c r="B1309" s="21"/>
      <c r="C1309" s="3"/>
      <c r="D1309" s="3"/>
      <c r="E1309" s="77"/>
      <c r="F1309" s="77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</row>
    <row r="1310" spans="1:47" x14ac:dyDescent="0.3">
      <c r="A1310" s="21"/>
      <c r="B1310" s="21"/>
      <c r="C1310" s="3"/>
      <c r="D1310" s="3"/>
      <c r="E1310" s="77"/>
      <c r="F1310" s="77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</row>
    <row r="1311" spans="1:47" x14ac:dyDescent="0.3">
      <c r="A1311" s="21"/>
      <c r="B1311" s="21"/>
      <c r="C1311" s="3"/>
      <c r="D1311" s="3"/>
      <c r="E1311" s="77"/>
      <c r="F1311" s="77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</row>
    <row r="1312" spans="1:47" x14ac:dyDescent="0.3">
      <c r="A1312" s="21"/>
      <c r="B1312" s="21"/>
      <c r="C1312" s="3"/>
      <c r="D1312" s="3"/>
      <c r="E1312" s="77"/>
      <c r="F1312" s="77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</row>
    <row r="1313" spans="1:47" x14ac:dyDescent="0.3">
      <c r="A1313" s="21"/>
      <c r="B1313" s="21"/>
      <c r="C1313" s="3"/>
      <c r="D1313" s="3"/>
      <c r="E1313" s="77"/>
      <c r="F1313" s="77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</row>
    <row r="1314" spans="1:47" x14ac:dyDescent="0.3">
      <c r="A1314" s="21"/>
      <c r="B1314" s="21"/>
      <c r="C1314" s="3"/>
      <c r="D1314" s="3"/>
      <c r="E1314" s="77"/>
      <c r="F1314" s="77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</row>
    <row r="1315" spans="1:47" x14ac:dyDescent="0.3">
      <c r="A1315" s="21"/>
      <c r="B1315" s="21"/>
      <c r="C1315" s="3"/>
      <c r="D1315" s="3"/>
      <c r="E1315" s="77"/>
      <c r="F1315" s="77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</row>
    <row r="1316" spans="1:47" x14ac:dyDescent="0.3">
      <c r="A1316" s="21"/>
      <c r="B1316" s="21"/>
      <c r="C1316" s="3"/>
      <c r="D1316" s="3"/>
      <c r="E1316" s="77"/>
      <c r="F1316" s="77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</row>
    <row r="1317" spans="1:47" x14ac:dyDescent="0.3">
      <c r="A1317" s="21"/>
      <c r="B1317" s="21"/>
      <c r="C1317" s="3"/>
      <c r="D1317" s="3"/>
      <c r="E1317" s="77"/>
      <c r="F1317" s="77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</row>
    <row r="1318" spans="1:47" x14ac:dyDescent="0.3">
      <c r="A1318" s="21"/>
      <c r="B1318" s="21"/>
      <c r="C1318" s="3"/>
      <c r="D1318" s="3"/>
      <c r="E1318" s="77"/>
      <c r="F1318" s="77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</row>
    <row r="1319" spans="1:47" x14ac:dyDescent="0.3">
      <c r="A1319" s="21"/>
      <c r="B1319" s="21"/>
      <c r="C1319" s="3"/>
      <c r="D1319" s="3"/>
      <c r="E1319" s="77"/>
      <c r="F1319" s="77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</row>
    <row r="1320" spans="1:47" x14ac:dyDescent="0.3">
      <c r="A1320" s="21"/>
      <c r="B1320" s="21"/>
      <c r="C1320" s="3"/>
      <c r="D1320" s="3"/>
      <c r="E1320" s="77"/>
      <c r="F1320" s="77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</row>
    <row r="1321" spans="1:47" x14ac:dyDescent="0.3">
      <c r="A1321" s="21"/>
      <c r="B1321" s="21"/>
      <c r="C1321" s="3"/>
      <c r="D1321" s="3"/>
      <c r="E1321" s="77"/>
      <c r="F1321" s="77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</row>
    <row r="1322" spans="1:47" x14ac:dyDescent="0.3">
      <c r="A1322" s="21"/>
      <c r="B1322" s="21"/>
      <c r="C1322" s="3"/>
      <c r="D1322" s="3"/>
      <c r="E1322" s="77"/>
      <c r="F1322" s="77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</row>
    <row r="1323" spans="1:47" x14ac:dyDescent="0.3">
      <c r="A1323" s="21"/>
      <c r="B1323" s="21"/>
      <c r="C1323" s="3"/>
      <c r="D1323" s="3"/>
      <c r="E1323" s="77"/>
      <c r="F1323" s="77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</row>
    <row r="1324" spans="1:47" x14ac:dyDescent="0.3">
      <c r="A1324" s="21"/>
      <c r="B1324" s="21"/>
      <c r="C1324" s="3"/>
      <c r="D1324" s="3"/>
      <c r="E1324" s="77"/>
      <c r="F1324" s="77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</row>
    <row r="1325" spans="1:47" x14ac:dyDescent="0.3">
      <c r="A1325" s="21"/>
      <c r="B1325" s="21"/>
      <c r="C1325" s="3"/>
      <c r="D1325" s="3"/>
      <c r="E1325" s="77"/>
      <c r="F1325" s="77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</row>
    <row r="1326" spans="1:47" x14ac:dyDescent="0.3">
      <c r="A1326" s="21"/>
      <c r="B1326" s="21"/>
      <c r="C1326" s="3"/>
      <c r="D1326" s="3"/>
      <c r="E1326" s="77"/>
      <c r="F1326" s="77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</row>
    <row r="1327" spans="1:47" x14ac:dyDescent="0.3">
      <c r="A1327" s="21"/>
      <c r="B1327" s="21"/>
      <c r="C1327" s="3"/>
      <c r="D1327" s="3"/>
      <c r="E1327" s="77"/>
      <c r="F1327" s="77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</row>
    <row r="1328" spans="1:47" x14ac:dyDescent="0.3">
      <c r="A1328" s="21"/>
      <c r="B1328" s="21"/>
      <c r="C1328" s="3"/>
      <c r="D1328" s="3"/>
      <c r="E1328" s="77"/>
      <c r="F1328" s="77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</row>
    <row r="1329" spans="1:47" x14ac:dyDescent="0.3">
      <c r="A1329" s="21"/>
      <c r="B1329" s="21"/>
      <c r="C1329" s="3"/>
      <c r="D1329" s="3"/>
      <c r="E1329" s="77"/>
      <c r="F1329" s="77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</row>
    <row r="1330" spans="1:47" x14ac:dyDescent="0.3">
      <c r="A1330" s="21"/>
      <c r="B1330" s="21"/>
      <c r="C1330" s="3"/>
      <c r="D1330" s="3"/>
      <c r="E1330" s="77"/>
      <c r="F1330" s="77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</row>
    <row r="1331" spans="1:47" x14ac:dyDescent="0.3">
      <c r="A1331" s="21"/>
      <c r="B1331" s="21"/>
      <c r="C1331" s="3"/>
      <c r="D1331" s="3"/>
      <c r="E1331" s="77"/>
      <c r="F1331" s="77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</row>
    <row r="1332" spans="1:47" x14ac:dyDescent="0.3">
      <c r="A1332" s="21"/>
      <c r="B1332" s="21"/>
      <c r="C1332" s="3"/>
      <c r="D1332" s="3"/>
      <c r="E1332" s="77"/>
      <c r="F1332" s="77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</row>
    <row r="1333" spans="1:47" x14ac:dyDescent="0.3">
      <c r="A1333" s="21"/>
      <c r="B1333" s="21"/>
      <c r="C1333" s="3"/>
      <c r="D1333" s="3"/>
      <c r="E1333" s="77"/>
      <c r="F1333" s="77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</row>
    <row r="1334" spans="1:47" x14ac:dyDescent="0.3">
      <c r="A1334" s="21"/>
      <c r="B1334" s="21"/>
      <c r="C1334" s="3"/>
      <c r="D1334" s="3"/>
      <c r="E1334" s="77"/>
      <c r="F1334" s="77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</row>
    <row r="1335" spans="1:47" x14ac:dyDescent="0.3">
      <c r="A1335" s="21"/>
      <c r="B1335" s="21"/>
      <c r="C1335" s="3"/>
      <c r="D1335" s="3"/>
      <c r="E1335" s="77"/>
      <c r="F1335" s="77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</row>
    <row r="1336" spans="1:47" x14ac:dyDescent="0.3">
      <c r="A1336" s="21"/>
      <c r="B1336" s="21"/>
      <c r="C1336" s="3"/>
      <c r="D1336" s="3"/>
      <c r="E1336" s="77"/>
      <c r="F1336" s="77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</row>
    <row r="1337" spans="1:47" x14ac:dyDescent="0.3">
      <c r="A1337" s="21"/>
      <c r="B1337" s="21"/>
      <c r="C1337" s="3"/>
      <c r="D1337" s="3"/>
      <c r="E1337" s="77"/>
      <c r="F1337" s="77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</row>
    <row r="1338" spans="1:47" x14ac:dyDescent="0.3">
      <c r="A1338" s="21"/>
      <c r="B1338" s="21"/>
      <c r="C1338" s="3"/>
      <c r="D1338" s="3"/>
      <c r="E1338" s="77"/>
      <c r="F1338" s="77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</row>
    <row r="1339" spans="1:47" x14ac:dyDescent="0.3">
      <c r="A1339" s="21"/>
      <c r="B1339" s="21"/>
      <c r="C1339" s="3"/>
      <c r="D1339" s="3"/>
      <c r="E1339" s="77"/>
      <c r="F1339" s="77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</row>
    <row r="1340" spans="1:47" x14ac:dyDescent="0.3">
      <c r="A1340" s="21"/>
      <c r="B1340" s="21"/>
      <c r="C1340" s="3"/>
      <c r="D1340" s="3"/>
      <c r="E1340" s="77"/>
      <c r="F1340" s="77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</row>
    <row r="1341" spans="1:47" x14ac:dyDescent="0.3">
      <c r="A1341" s="21"/>
      <c r="B1341" s="21"/>
      <c r="C1341" s="3"/>
      <c r="D1341" s="3"/>
      <c r="E1341" s="77"/>
      <c r="F1341" s="77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</row>
    <row r="1342" spans="1:47" x14ac:dyDescent="0.3">
      <c r="A1342" s="21"/>
      <c r="B1342" s="21"/>
      <c r="C1342" s="3"/>
      <c r="D1342" s="3"/>
      <c r="E1342" s="77"/>
      <c r="F1342" s="77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</row>
    <row r="1343" spans="1:47" x14ac:dyDescent="0.3">
      <c r="A1343" s="21"/>
      <c r="B1343" s="21"/>
      <c r="C1343" s="3"/>
      <c r="D1343" s="3"/>
      <c r="E1343" s="77"/>
      <c r="F1343" s="77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</row>
    <row r="1344" spans="1:47" x14ac:dyDescent="0.3">
      <c r="A1344" s="21"/>
      <c r="B1344" s="21"/>
      <c r="C1344" s="3"/>
      <c r="D1344" s="3"/>
      <c r="E1344" s="77"/>
      <c r="F1344" s="77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</row>
    <row r="1345" spans="1:47" x14ac:dyDescent="0.3">
      <c r="A1345" s="21"/>
      <c r="B1345" s="21"/>
      <c r="C1345" s="3"/>
      <c r="D1345" s="3"/>
      <c r="E1345" s="77"/>
      <c r="F1345" s="77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</row>
    <row r="1346" spans="1:47" x14ac:dyDescent="0.3">
      <c r="A1346" s="21"/>
      <c r="B1346" s="21"/>
      <c r="C1346" s="3"/>
      <c r="D1346" s="3"/>
      <c r="E1346" s="77"/>
      <c r="F1346" s="77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</row>
    <row r="1347" spans="1:47" x14ac:dyDescent="0.3">
      <c r="A1347" s="21"/>
      <c r="B1347" s="21"/>
      <c r="C1347" s="3"/>
      <c r="D1347" s="3"/>
      <c r="E1347" s="77"/>
      <c r="F1347" s="77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</row>
    <row r="1348" spans="1:47" x14ac:dyDescent="0.3">
      <c r="A1348" s="21"/>
      <c r="B1348" s="21"/>
      <c r="C1348" s="3"/>
      <c r="D1348" s="3"/>
      <c r="E1348" s="77"/>
      <c r="F1348" s="77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</row>
    <row r="1349" spans="1:47" x14ac:dyDescent="0.3">
      <c r="A1349" s="21"/>
      <c r="B1349" s="21"/>
      <c r="C1349" s="3"/>
      <c r="D1349" s="3"/>
      <c r="E1349" s="77"/>
      <c r="F1349" s="77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</row>
    <row r="1350" spans="1:47" x14ac:dyDescent="0.3">
      <c r="A1350" s="21"/>
      <c r="B1350" s="21"/>
      <c r="C1350" s="3"/>
      <c r="D1350" s="3"/>
      <c r="E1350" s="77"/>
      <c r="F1350" s="77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</row>
    <row r="1351" spans="1:47" x14ac:dyDescent="0.3">
      <c r="A1351" s="21"/>
      <c r="B1351" s="21"/>
      <c r="C1351" s="3"/>
      <c r="D1351" s="3"/>
      <c r="E1351" s="77"/>
      <c r="F1351" s="77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</row>
    <row r="1352" spans="1:47" x14ac:dyDescent="0.3">
      <c r="A1352" s="21"/>
      <c r="B1352" s="21"/>
      <c r="C1352" s="3"/>
      <c r="D1352" s="3"/>
      <c r="E1352" s="77"/>
      <c r="F1352" s="77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</row>
    <row r="1353" spans="1:47" x14ac:dyDescent="0.3">
      <c r="A1353" s="21"/>
      <c r="B1353" s="21"/>
      <c r="C1353" s="3"/>
      <c r="D1353" s="3"/>
      <c r="E1353" s="77"/>
      <c r="F1353" s="77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</row>
    <row r="1354" spans="1:47" x14ac:dyDescent="0.3">
      <c r="A1354" s="21"/>
      <c r="B1354" s="21"/>
      <c r="C1354" s="3"/>
      <c r="D1354" s="3"/>
      <c r="E1354" s="77"/>
      <c r="F1354" s="77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</row>
    <row r="1355" spans="1:47" x14ac:dyDescent="0.3">
      <c r="A1355" s="21"/>
      <c r="B1355" s="21"/>
      <c r="C1355" s="3"/>
      <c r="D1355" s="3"/>
      <c r="E1355" s="77"/>
      <c r="F1355" s="77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</row>
    <row r="1356" spans="1:47" x14ac:dyDescent="0.3">
      <c r="A1356" s="21"/>
      <c r="B1356" s="21"/>
      <c r="C1356" s="3"/>
      <c r="D1356" s="3"/>
      <c r="E1356" s="77"/>
      <c r="F1356" s="77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</row>
    <row r="1357" spans="1:47" x14ac:dyDescent="0.3">
      <c r="A1357" s="21"/>
      <c r="B1357" s="21"/>
      <c r="C1357" s="3"/>
      <c r="D1357" s="3"/>
      <c r="E1357" s="77"/>
      <c r="F1357" s="77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</row>
    <row r="1358" spans="1:47" x14ac:dyDescent="0.3">
      <c r="A1358" s="21"/>
      <c r="B1358" s="21"/>
      <c r="C1358" s="3"/>
      <c r="D1358" s="3"/>
      <c r="E1358" s="77"/>
      <c r="F1358" s="77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</row>
    <row r="1359" spans="1:47" x14ac:dyDescent="0.3">
      <c r="A1359" s="21"/>
      <c r="B1359" s="21"/>
      <c r="C1359" s="3"/>
      <c r="D1359" s="3"/>
      <c r="E1359" s="77"/>
      <c r="F1359" s="77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</row>
    <row r="1360" spans="1:47" x14ac:dyDescent="0.3">
      <c r="A1360" s="21"/>
      <c r="B1360" s="21"/>
      <c r="C1360" s="3"/>
      <c r="D1360" s="3"/>
      <c r="E1360" s="77"/>
      <c r="F1360" s="77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</row>
    <row r="1361" spans="1:47" x14ac:dyDescent="0.3">
      <c r="A1361" s="21"/>
      <c r="B1361" s="21"/>
      <c r="C1361" s="3"/>
      <c r="D1361" s="3"/>
      <c r="E1361" s="77"/>
      <c r="F1361" s="77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</row>
    <row r="1362" spans="1:47" x14ac:dyDescent="0.3">
      <c r="A1362" s="21"/>
      <c r="B1362" s="21"/>
      <c r="C1362" s="3"/>
      <c r="D1362" s="3"/>
      <c r="E1362" s="77"/>
      <c r="F1362" s="77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</row>
    <row r="1363" spans="1:47" x14ac:dyDescent="0.3">
      <c r="A1363" s="21"/>
      <c r="B1363" s="21"/>
      <c r="C1363" s="3"/>
      <c r="D1363" s="3"/>
      <c r="E1363" s="77"/>
      <c r="F1363" s="77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</row>
    <row r="1364" spans="1:47" x14ac:dyDescent="0.3">
      <c r="A1364" s="21"/>
      <c r="B1364" s="21"/>
      <c r="C1364" s="3"/>
      <c r="D1364" s="3"/>
      <c r="E1364" s="77"/>
      <c r="F1364" s="77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</row>
    <row r="1365" spans="1:47" x14ac:dyDescent="0.3">
      <c r="A1365" s="21"/>
      <c r="B1365" s="21"/>
      <c r="C1365" s="3"/>
      <c r="D1365" s="3"/>
      <c r="E1365" s="77"/>
      <c r="F1365" s="77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</row>
    <row r="1366" spans="1:47" x14ac:dyDescent="0.3">
      <c r="A1366" s="21"/>
      <c r="B1366" s="21"/>
      <c r="C1366" s="3"/>
      <c r="D1366" s="3"/>
      <c r="E1366" s="77"/>
      <c r="F1366" s="77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</row>
    <row r="1367" spans="1:47" x14ac:dyDescent="0.3">
      <c r="A1367" s="21"/>
      <c r="B1367" s="21"/>
      <c r="C1367" s="3"/>
      <c r="D1367" s="3"/>
      <c r="E1367" s="77"/>
      <c r="F1367" s="77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</row>
    <row r="1368" spans="1:47" x14ac:dyDescent="0.3">
      <c r="A1368" s="21"/>
      <c r="B1368" s="21"/>
      <c r="C1368" s="3"/>
      <c r="D1368" s="3"/>
      <c r="E1368" s="77"/>
      <c r="F1368" s="77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</row>
    <row r="1369" spans="1:47" x14ac:dyDescent="0.3">
      <c r="A1369" s="21"/>
      <c r="B1369" s="21"/>
      <c r="C1369" s="3"/>
      <c r="D1369" s="3"/>
      <c r="E1369" s="77"/>
      <c r="F1369" s="77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</row>
    <row r="1370" spans="1:47" x14ac:dyDescent="0.3">
      <c r="A1370" s="21"/>
      <c r="B1370" s="21"/>
      <c r="C1370" s="3"/>
      <c r="D1370" s="3"/>
      <c r="E1370" s="77"/>
      <c r="F1370" s="77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</row>
    <row r="1371" spans="1:47" x14ac:dyDescent="0.3">
      <c r="A1371" s="21"/>
      <c r="B1371" s="21"/>
      <c r="C1371" s="3"/>
      <c r="D1371" s="3"/>
      <c r="E1371" s="77"/>
      <c r="F1371" s="77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</row>
    <row r="1372" spans="1:47" x14ac:dyDescent="0.3">
      <c r="A1372" s="21"/>
      <c r="B1372" s="21"/>
      <c r="C1372" s="3"/>
      <c r="D1372" s="3"/>
      <c r="E1372" s="77"/>
      <c r="F1372" s="77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</row>
    <row r="1373" spans="1:47" x14ac:dyDescent="0.3">
      <c r="A1373" s="21"/>
      <c r="B1373" s="21"/>
      <c r="C1373" s="3"/>
      <c r="D1373" s="3"/>
      <c r="E1373" s="77"/>
      <c r="F1373" s="77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</row>
    <row r="1374" spans="1:47" x14ac:dyDescent="0.3">
      <c r="A1374" s="21"/>
      <c r="B1374" s="21"/>
      <c r="C1374" s="3"/>
      <c r="D1374" s="3"/>
      <c r="E1374" s="77"/>
      <c r="F1374" s="77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</row>
    <row r="1375" spans="1:47" x14ac:dyDescent="0.3">
      <c r="A1375" s="21"/>
      <c r="B1375" s="21"/>
      <c r="C1375" s="3"/>
      <c r="D1375" s="3"/>
      <c r="E1375" s="77"/>
      <c r="F1375" s="77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</row>
    <row r="1376" spans="1:47" x14ac:dyDescent="0.3">
      <c r="A1376" s="21"/>
      <c r="B1376" s="21"/>
      <c r="C1376" s="3"/>
      <c r="D1376" s="3"/>
      <c r="E1376" s="77"/>
      <c r="F1376" s="77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</row>
    <row r="1377" spans="1:47" x14ac:dyDescent="0.3">
      <c r="A1377" s="21"/>
      <c r="B1377" s="21"/>
      <c r="C1377" s="3"/>
      <c r="D1377" s="3"/>
      <c r="E1377" s="77"/>
      <c r="F1377" s="77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</row>
    <row r="1378" spans="1:47" x14ac:dyDescent="0.3">
      <c r="A1378" s="21"/>
      <c r="B1378" s="21"/>
      <c r="C1378" s="3"/>
      <c r="D1378" s="3"/>
      <c r="E1378" s="77"/>
      <c r="F1378" s="77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</row>
    <row r="1379" spans="1:47" x14ac:dyDescent="0.3">
      <c r="A1379" s="21"/>
      <c r="B1379" s="21"/>
      <c r="C1379" s="3"/>
      <c r="D1379" s="3"/>
      <c r="E1379" s="77"/>
      <c r="F1379" s="77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</row>
    <row r="1380" spans="1:47" x14ac:dyDescent="0.3">
      <c r="A1380" s="21"/>
      <c r="B1380" s="21"/>
      <c r="C1380" s="3"/>
      <c r="D1380" s="3"/>
      <c r="E1380" s="77"/>
      <c r="F1380" s="77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</row>
    <row r="1381" spans="1:47" x14ac:dyDescent="0.3">
      <c r="A1381" s="21"/>
      <c r="B1381" s="21"/>
      <c r="C1381" s="3"/>
      <c r="D1381" s="3"/>
      <c r="E1381" s="77"/>
      <c r="F1381" s="77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</row>
    <row r="1382" spans="1:47" x14ac:dyDescent="0.3">
      <c r="A1382" s="21"/>
      <c r="B1382" s="21"/>
      <c r="C1382" s="3"/>
      <c r="D1382" s="3"/>
      <c r="E1382" s="77"/>
      <c r="F1382" s="77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</row>
    <row r="1383" spans="1:47" x14ac:dyDescent="0.3">
      <c r="A1383" s="21"/>
      <c r="B1383" s="21"/>
      <c r="C1383" s="3"/>
      <c r="D1383" s="3"/>
      <c r="E1383" s="77"/>
      <c r="F1383" s="77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</row>
    <row r="1384" spans="1:47" x14ac:dyDescent="0.3">
      <c r="A1384" s="21"/>
      <c r="B1384" s="21"/>
      <c r="C1384" s="3"/>
      <c r="D1384" s="3"/>
      <c r="E1384" s="77"/>
      <c r="F1384" s="77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</row>
    <row r="1385" spans="1:47" x14ac:dyDescent="0.3">
      <c r="A1385" s="21"/>
      <c r="B1385" s="21"/>
      <c r="C1385" s="3"/>
      <c r="D1385" s="3"/>
      <c r="E1385" s="77"/>
      <c r="F1385" s="77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</row>
    <row r="1386" spans="1:47" x14ac:dyDescent="0.3">
      <c r="A1386" s="21"/>
      <c r="B1386" s="21"/>
      <c r="C1386" s="3"/>
      <c r="D1386" s="3"/>
      <c r="E1386" s="77"/>
      <c r="F1386" s="77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</row>
    <row r="1387" spans="1:47" x14ac:dyDescent="0.3">
      <c r="A1387" s="21"/>
      <c r="B1387" s="21"/>
      <c r="C1387" s="3"/>
      <c r="D1387" s="3"/>
      <c r="E1387" s="77"/>
      <c r="F1387" s="77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</row>
    <row r="1388" spans="1:47" x14ac:dyDescent="0.3">
      <c r="A1388" s="21"/>
      <c r="B1388" s="21"/>
      <c r="C1388" s="3"/>
      <c r="D1388" s="3"/>
      <c r="E1388" s="77"/>
      <c r="F1388" s="77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</row>
    <row r="1389" spans="1:47" x14ac:dyDescent="0.3">
      <c r="A1389" s="21"/>
      <c r="B1389" s="21"/>
      <c r="C1389" s="3"/>
      <c r="D1389" s="3"/>
      <c r="E1389" s="77"/>
      <c r="F1389" s="77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</row>
    <row r="1390" spans="1:47" x14ac:dyDescent="0.3">
      <c r="A1390" s="21"/>
      <c r="B1390" s="21"/>
      <c r="C1390" s="3"/>
      <c r="D1390" s="3"/>
      <c r="E1390" s="77"/>
      <c r="F1390" s="77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</row>
    <row r="1391" spans="1:47" x14ac:dyDescent="0.3">
      <c r="A1391" s="21"/>
      <c r="B1391" s="21"/>
      <c r="C1391" s="3"/>
      <c r="D1391" s="3"/>
      <c r="E1391" s="77"/>
      <c r="F1391" s="77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</row>
    <row r="1392" spans="1:47" x14ac:dyDescent="0.3">
      <c r="A1392" s="21"/>
      <c r="B1392" s="21"/>
      <c r="C1392" s="3"/>
      <c r="D1392" s="3"/>
      <c r="E1392" s="77"/>
      <c r="F1392" s="77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</row>
    <row r="1393" spans="1:47" x14ac:dyDescent="0.3">
      <c r="A1393" s="21"/>
      <c r="B1393" s="21"/>
      <c r="C1393" s="3"/>
      <c r="D1393" s="3"/>
      <c r="E1393" s="77"/>
      <c r="F1393" s="77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</row>
    <row r="1394" spans="1:47" x14ac:dyDescent="0.3">
      <c r="A1394" s="21"/>
      <c r="B1394" s="21"/>
      <c r="C1394" s="3"/>
      <c r="D1394" s="3"/>
      <c r="E1394" s="77"/>
      <c r="F1394" s="77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</row>
    <row r="1395" spans="1:47" x14ac:dyDescent="0.3">
      <c r="A1395" s="21"/>
      <c r="B1395" s="21"/>
      <c r="C1395" s="3"/>
      <c r="D1395" s="3"/>
      <c r="E1395" s="77"/>
      <c r="F1395" s="77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</row>
    <row r="1396" spans="1:47" x14ac:dyDescent="0.3">
      <c r="A1396" s="21"/>
      <c r="B1396" s="21"/>
      <c r="C1396" s="3"/>
      <c r="D1396" s="3"/>
      <c r="E1396" s="77"/>
      <c r="F1396" s="77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</row>
    <row r="1397" spans="1:47" x14ac:dyDescent="0.3">
      <c r="A1397" s="21"/>
      <c r="B1397" s="21"/>
      <c r="C1397" s="3"/>
      <c r="D1397" s="3"/>
      <c r="E1397" s="77"/>
      <c r="F1397" s="77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</row>
    <row r="1398" spans="1:47" x14ac:dyDescent="0.3">
      <c r="A1398" s="21"/>
      <c r="B1398" s="21"/>
      <c r="C1398" s="3"/>
      <c r="D1398" s="3"/>
      <c r="E1398" s="77"/>
      <c r="F1398" s="77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</row>
    <row r="1399" spans="1:47" x14ac:dyDescent="0.3">
      <c r="A1399" s="21"/>
      <c r="B1399" s="21"/>
      <c r="C1399" s="3"/>
      <c r="D1399" s="3"/>
      <c r="E1399" s="77"/>
      <c r="F1399" s="77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</row>
    <row r="1400" spans="1:47" x14ac:dyDescent="0.3">
      <c r="A1400" s="21"/>
      <c r="B1400" s="21"/>
      <c r="C1400" s="3"/>
      <c r="D1400" s="3"/>
      <c r="E1400" s="77"/>
      <c r="F1400" s="77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</row>
    <row r="1401" spans="1:47" x14ac:dyDescent="0.3">
      <c r="A1401" s="21"/>
      <c r="B1401" s="21"/>
      <c r="C1401" s="3"/>
      <c r="D1401" s="3"/>
      <c r="E1401" s="77"/>
      <c r="F1401" s="77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</row>
    <row r="1402" spans="1:47" x14ac:dyDescent="0.3">
      <c r="A1402" s="21"/>
      <c r="B1402" s="21"/>
      <c r="C1402" s="3"/>
      <c r="D1402" s="3"/>
      <c r="E1402" s="77"/>
      <c r="F1402" s="77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</row>
    <row r="1403" spans="1:47" x14ac:dyDescent="0.3">
      <c r="A1403" s="21"/>
      <c r="B1403" s="21"/>
      <c r="C1403" s="3"/>
      <c r="D1403" s="3"/>
      <c r="E1403" s="77"/>
      <c r="F1403" s="77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</row>
    <row r="1404" spans="1:47" x14ac:dyDescent="0.3">
      <c r="A1404" s="21"/>
      <c r="B1404" s="21"/>
      <c r="C1404" s="3"/>
      <c r="D1404" s="3"/>
      <c r="E1404" s="77"/>
      <c r="F1404" s="77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</row>
    <row r="1405" spans="1:47" x14ac:dyDescent="0.3">
      <c r="A1405" s="21"/>
      <c r="B1405" s="21"/>
      <c r="C1405" s="3"/>
      <c r="D1405" s="3"/>
      <c r="E1405" s="77"/>
      <c r="F1405" s="77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</row>
    <row r="1406" spans="1:47" x14ac:dyDescent="0.3">
      <c r="A1406" s="21"/>
      <c r="B1406" s="21"/>
      <c r="C1406" s="3"/>
      <c r="D1406" s="3"/>
      <c r="E1406" s="77"/>
      <c r="F1406" s="77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</row>
    <row r="1407" spans="1:47" x14ac:dyDescent="0.3">
      <c r="A1407" s="21"/>
      <c r="B1407" s="21"/>
      <c r="C1407" s="3"/>
      <c r="D1407" s="3"/>
      <c r="E1407" s="77"/>
      <c r="F1407" s="77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</row>
    <row r="1408" spans="1:47" x14ac:dyDescent="0.3">
      <c r="A1408" s="21"/>
      <c r="B1408" s="21"/>
      <c r="C1408" s="3"/>
      <c r="D1408" s="3"/>
      <c r="E1408" s="77"/>
      <c r="F1408" s="77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</row>
    <row r="1409" spans="1:47" x14ac:dyDescent="0.3">
      <c r="A1409" s="21"/>
      <c r="B1409" s="21"/>
      <c r="C1409" s="3"/>
      <c r="D1409" s="3"/>
      <c r="E1409" s="77"/>
      <c r="F1409" s="77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</row>
    <row r="1410" spans="1:47" x14ac:dyDescent="0.3">
      <c r="A1410" s="21"/>
      <c r="B1410" s="21"/>
      <c r="C1410" s="3"/>
      <c r="D1410" s="3"/>
      <c r="E1410" s="77"/>
      <c r="F1410" s="77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</row>
    <row r="1411" spans="1:47" x14ac:dyDescent="0.3">
      <c r="A1411" s="21"/>
      <c r="B1411" s="21"/>
      <c r="C1411" s="3"/>
      <c r="D1411" s="3"/>
      <c r="E1411" s="77"/>
      <c r="F1411" s="77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</row>
    <row r="1412" spans="1:47" x14ac:dyDescent="0.3">
      <c r="A1412" s="21"/>
      <c r="B1412" s="21"/>
      <c r="C1412" s="3"/>
      <c r="D1412" s="3"/>
      <c r="E1412" s="77"/>
      <c r="F1412" s="77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</row>
    <row r="1413" spans="1:47" x14ac:dyDescent="0.3">
      <c r="A1413" s="21"/>
      <c r="B1413" s="21"/>
      <c r="C1413" s="3"/>
      <c r="D1413" s="3"/>
      <c r="E1413" s="77"/>
      <c r="F1413" s="77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</row>
    <row r="1414" spans="1:47" x14ac:dyDescent="0.3">
      <c r="A1414" s="21"/>
      <c r="B1414" s="21"/>
      <c r="C1414" s="3"/>
      <c r="D1414" s="3"/>
      <c r="E1414" s="77"/>
      <c r="F1414" s="77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</row>
    <row r="1415" spans="1:47" x14ac:dyDescent="0.3">
      <c r="A1415" s="21"/>
      <c r="B1415" s="21"/>
      <c r="C1415" s="3"/>
      <c r="D1415" s="3"/>
      <c r="E1415" s="77"/>
      <c r="F1415" s="77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</row>
    <row r="1416" spans="1:47" x14ac:dyDescent="0.3">
      <c r="A1416" s="21"/>
      <c r="B1416" s="21"/>
      <c r="C1416" s="3"/>
      <c r="D1416" s="3"/>
      <c r="E1416" s="77"/>
      <c r="F1416" s="77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</row>
    <row r="1417" spans="1:47" x14ac:dyDescent="0.3">
      <c r="A1417" s="21"/>
      <c r="B1417" s="21"/>
      <c r="C1417" s="3"/>
      <c r="D1417" s="3"/>
      <c r="E1417" s="77"/>
      <c r="F1417" s="77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</row>
    <row r="1418" spans="1:47" x14ac:dyDescent="0.3">
      <c r="A1418" s="21"/>
      <c r="B1418" s="21"/>
      <c r="C1418" s="3"/>
      <c r="D1418" s="3"/>
      <c r="E1418" s="77"/>
      <c r="F1418" s="77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</row>
    <row r="1419" spans="1:47" x14ac:dyDescent="0.3">
      <c r="A1419" s="21"/>
      <c r="B1419" s="21"/>
      <c r="C1419" s="3"/>
      <c r="D1419" s="3"/>
      <c r="E1419" s="77"/>
      <c r="F1419" s="77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</row>
    <row r="1420" spans="1:47" x14ac:dyDescent="0.3">
      <c r="A1420" s="21"/>
      <c r="B1420" s="21"/>
      <c r="C1420" s="3"/>
      <c r="D1420" s="3"/>
      <c r="E1420" s="77"/>
      <c r="F1420" s="77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</row>
    <row r="1421" spans="1:47" x14ac:dyDescent="0.3">
      <c r="A1421" s="21"/>
      <c r="B1421" s="21"/>
      <c r="C1421" s="3"/>
      <c r="D1421" s="3"/>
      <c r="E1421" s="77"/>
      <c r="F1421" s="77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</row>
    <row r="1422" spans="1:47" x14ac:dyDescent="0.3">
      <c r="A1422" s="21"/>
      <c r="B1422" s="21"/>
      <c r="C1422" s="3"/>
      <c r="D1422" s="3"/>
      <c r="E1422" s="77"/>
      <c r="F1422" s="77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</row>
    <row r="1423" spans="1:47" x14ac:dyDescent="0.3">
      <c r="A1423" s="21"/>
      <c r="B1423" s="21"/>
      <c r="C1423" s="3"/>
      <c r="D1423" s="3"/>
      <c r="E1423" s="77"/>
      <c r="F1423" s="77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</row>
    <row r="1424" spans="1:47" x14ac:dyDescent="0.3">
      <c r="A1424" s="21"/>
      <c r="B1424" s="21"/>
      <c r="C1424" s="3"/>
      <c r="D1424" s="3"/>
      <c r="E1424" s="77"/>
      <c r="F1424" s="77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</row>
    <row r="1425" spans="1:47" x14ac:dyDescent="0.3">
      <c r="A1425" s="21"/>
      <c r="B1425" s="21"/>
      <c r="C1425" s="3"/>
      <c r="D1425" s="3"/>
      <c r="E1425" s="77"/>
      <c r="F1425" s="77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</row>
    <row r="1426" spans="1:47" x14ac:dyDescent="0.3">
      <c r="A1426" s="21"/>
      <c r="B1426" s="21"/>
      <c r="C1426" s="3"/>
      <c r="D1426" s="3"/>
      <c r="E1426" s="77"/>
      <c r="F1426" s="77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</row>
    <row r="1427" spans="1:47" x14ac:dyDescent="0.3">
      <c r="A1427" s="21"/>
      <c r="B1427" s="21"/>
      <c r="C1427" s="3"/>
      <c r="D1427" s="3"/>
      <c r="E1427" s="77"/>
      <c r="F1427" s="77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</row>
    <row r="1428" spans="1:47" x14ac:dyDescent="0.3">
      <c r="A1428" s="21"/>
      <c r="B1428" s="21"/>
      <c r="C1428" s="3"/>
      <c r="D1428" s="3"/>
      <c r="E1428" s="77"/>
      <c r="F1428" s="77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</row>
    <row r="1429" spans="1:47" x14ac:dyDescent="0.3">
      <c r="A1429" s="21"/>
      <c r="B1429" s="21"/>
      <c r="C1429" s="3"/>
      <c r="D1429" s="3"/>
      <c r="E1429" s="77"/>
      <c r="F1429" s="77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</row>
    <row r="1430" spans="1:47" x14ac:dyDescent="0.3">
      <c r="A1430" s="21"/>
      <c r="B1430" s="21"/>
      <c r="C1430" s="3"/>
      <c r="D1430" s="3"/>
      <c r="E1430" s="77"/>
      <c r="F1430" s="77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</row>
    <row r="1431" spans="1:47" x14ac:dyDescent="0.3">
      <c r="A1431" s="21"/>
      <c r="B1431" s="21"/>
      <c r="C1431" s="3"/>
      <c r="D1431" s="3"/>
      <c r="E1431" s="77"/>
      <c r="F1431" s="77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</row>
    <row r="1432" spans="1:47" x14ac:dyDescent="0.3">
      <c r="A1432" s="21"/>
      <c r="B1432" s="21"/>
      <c r="C1432" s="3"/>
      <c r="D1432" s="3"/>
      <c r="E1432" s="77"/>
      <c r="F1432" s="77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</row>
    <row r="1433" spans="1:47" x14ac:dyDescent="0.3">
      <c r="A1433" s="21"/>
      <c r="B1433" s="21"/>
      <c r="C1433" s="3"/>
      <c r="D1433" s="3"/>
      <c r="E1433" s="77"/>
      <c r="F1433" s="77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</row>
    <row r="1434" spans="1:47" x14ac:dyDescent="0.3">
      <c r="A1434" s="21"/>
      <c r="B1434" s="21"/>
      <c r="C1434" s="3"/>
      <c r="D1434" s="3"/>
      <c r="E1434" s="77"/>
      <c r="F1434" s="77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</row>
    <row r="1435" spans="1:47" x14ac:dyDescent="0.3">
      <c r="A1435" s="21"/>
      <c r="B1435" s="21"/>
      <c r="C1435" s="3"/>
      <c r="D1435" s="3"/>
      <c r="E1435" s="77"/>
      <c r="F1435" s="77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</row>
    <row r="1436" spans="1:47" x14ac:dyDescent="0.3">
      <c r="A1436" s="21"/>
      <c r="B1436" s="21"/>
      <c r="C1436" s="3"/>
      <c r="D1436" s="3"/>
      <c r="E1436" s="77"/>
      <c r="F1436" s="77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</row>
    <row r="1437" spans="1:47" x14ac:dyDescent="0.3">
      <c r="A1437" s="21"/>
      <c r="B1437" s="21"/>
      <c r="C1437" s="3"/>
      <c r="D1437" s="3"/>
      <c r="E1437" s="77"/>
      <c r="F1437" s="77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</row>
    <row r="1438" spans="1:47" x14ac:dyDescent="0.3">
      <c r="A1438" s="21"/>
      <c r="B1438" s="21"/>
      <c r="C1438" s="3"/>
      <c r="D1438" s="3"/>
      <c r="E1438" s="77"/>
      <c r="F1438" s="77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</row>
    <row r="1439" spans="1:47" x14ac:dyDescent="0.3">
      <c r="A1439" s="21"/>
      <c r="B1439" s="21"/>
      <c r="C1439" s="3"/>
      <c r="D1439" s="3"/>
      <c r="E1439" s="77"/>
      <c r="F1439" s="77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</row>
    <row r="1440" spans="1:47" x14ac:dyDescent="0.3">
      <c r="A1440" s="21"/>
      <c r="B1440" s="21"/>
      <c r="C1440" s="3"/>
      <c r="D1440" s="3"/>
      <c r="E1440" s="77"/>
      <c r="F1440" s="77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</row>
    <row r="1441" spans="1:47" x14ac:dyDescent="0.3">
      <c r="A1441" s="21"/>
      <c r="B1441" s="21"/>
      <c r="C1441" s="3"/>
      <c r="D1441" s="3"/>
      <c r="E1441" s="77"/>
      <c r="F1441" s="77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</row>
    <row r="1442" spans="1:47" x14ac:dyDescent="0.3">
      <c r="A1442" s="21"/>
      <c r="B1442" s="21"/>
      <c r="C1442" s="3"/>
      <c r="D1442" s="3"/>
      <c r="E1442" s="77"/>
      <c r="F1442" s="77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</row>
    <row r="1443" spans="1:47" x14ac:dyDescent="0.3">
      <c r="A1443" s="21"/>
      <c r="B1443" s="21"/>
      <c r="C1443" s="3"/>
      <c r="D1443" s="3"/>
      <c r="E1443" s="77"/>
      <c r="F1443" s="77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</row>
    <row r="1444" spans="1:47" x14ac:dyDescent="0.3">
      <c r="A1444" s="21"/>
      <c r="B1444" s="21"/>
      <c r="C1444" s="3"/>
      <c r="D1444" s="3"/>
      <c r="E1444" s="77"/>
      <c r="F1444" s="77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</row>
    <row r="1445" spans="1:47" x14ac:dyDescent="0.3">
      <c r="A1445" s="21"/>
      <c r="B1445" s="21"/>
      <c r="C1445" s="3"/>
      <c r="D1445" s="3"/>
      <c r="E1445" s="77"/>
      <c r="F1445" s="77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</row>
    <row r="1446" spans="1:47" x14ac:dyDescent="0.3">
      <c r="A1446" s="21"/>
      <c r="B1446" s="21"/>
      <c r="C1446" s="3"/>
      <c r="D1446" s="3"/>
      <c r="E1446" s="77"/>
      <c r="F1446" s="77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</row>
    <row r="1447" spans="1:47" x14ac:dyDescent="0.3">
      <c r="A1447" s="21"/>
      <c r="B1447" s="21"/>
      <c r="C1447" s="3"/>
      <c r="D1447" s="3"/>
      <c r="E1447" s="77"/>
      <c r="F1447" s="77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</row>
    <row r="1448" spans="1:47" x14ac:dyDescent="0.3">
      <c r="A1448" s="21"/>
      <c r="B1448" s="21"/>
      <c r="C1448" s="3"/>
      <c r="D1448" s="3"/>
      <c r="E1448" s="77"/>
      <c r="F1448" s="77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</row>
    <row r="1449" spans="1:47" x14ac:dyDescent="0.3">
      <c r="A1449" s="21"/>
      <c r="B1449" s="21"/>
      <c r="C1449" s="3"/>
      <c r="D1449" s="3"/>
      <c r="E1449" s="77"/>
      <c r="F1449" s="77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</row>
    <row r="1450" spans="1:47" x14ac:dyDescent="0.3">
      <c r="A1450" s="21"/>
      <c r="B1450" s="21"/>
      <c r="C1450" s="3"/>
      <c r="D1450" s="3"/>
      <c r="E1450" s="77"/>
      <c r="F1450" s="77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</row>
    <row r="1451" spans="1:47" x14ac:dyDescent="0.3">
      <c r="A1451" s="21"/>
      <c r="B1451" s="21"/>
      <c r="C1451" s="3"/>
      <c r="D1451" s="3"/>
      <c r="E1451" s="77"/>
      <c r="F1451" s="77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</row>
    <row r="1452" spans="1:47" x14ac:dyDescent="0.3">
      <c r="A1452" s="21"/>
      <c r="B1452" s="21"/>
      <c r="C1452" s="3"/>
      <c r="D1452" s="3"/>
      <c r="E1452" s="77"/>
      <c r="F1452" s="77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</row>
    <row r="1453" spans="1:47" x14ac:dyDescent="0.3">
      <c r="A1453" s="21"/>
      <c r="B1453" s="21"/>
      <c r="C1453" s="3"/>
      <c r="D1453" s="3"/>
      <c r="E1453" s="77"/>
      <c r="F1453" s="77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</row>
    <row r="1454" spans="1:47" x14ac:dyDescent="0.3">
      <c r="A1454" s="21"/>
      <c r="B1454" s="21"/>
      <c r="C1454" s="3"/>
      <c r="D1454" s="3"/>
      <c r="E1454" s="77"/>
      <c r="F1454" s="77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</row>
    <row r="1455" spans="1:47" x14ac:dyDescent="0.3">
      <c r="A1455" s="21"/>
      <c r="B1455" s="21"/>
      <c r="C1455" s="3"/>
      <c r="D1455" s="3"/>
      <c r="E1455" s="77"/>
      <c r="F1455" s="77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</row>
    <row r="1456" spans="1:47" x14ac:dyDescent="0.3">
      <c r="A1456" s="21"/>
      <c r="B1456" s="21"/>
      <c r="C1456" s="3"/>
      <c r="D1456" s="3"/>
      <c r="E1456" s="77"/>
      <c r="F1456" s="77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</row>
    <row r="1457" spans="1:47" x14ac:dyDescent="0.3">
      <c r="A1457" s="21"/>
      <c r="B1457" s="21"/>
      <c r="C1457" s="3"/>
      <c r="D1457" s="3"/>
      <c r="E1457" s="77"/>
      <c r="F1457" s="77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</row>
    <row r="1458" spans="1:47" x14ac:dyDescent="0.3">
      <c r="A1458" s="21"/>
      <c r="B1458" s="21"/>
      <c r="C1458" s="3"/>
      <c r="D1458" s="3"/>
      <c r="E1458" s="77"/>
      <c r="F1458" s="77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</row>
    <row r="1459" spans="1:47" x14ac:dyDescent="0.3">
      <c r="A1459" s="21"/>
      <c r="B1459" s="21"/>
      <c r="C1459" s="3"/>
      <c r="D1459" s="3"/>
      <c r="E1459" s="77"/>
      <c r="F1459" s="77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</row>
    <row r="1460" spans="1:47" x14ac:dyDescent="0.3">
      <c r="A1460" s="21"/>
      <c r="B1460" s="21"/>
      <c r="C1460" s="3"/>
      <c r="D1460" s="3"/>
      <c r="E1460" s="77"/>
      <c r="F1460" s="77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</row>
    <row r="1461" spans="1:47" x14ac:dyDescent="0.3">
      <c r="A1461" s="21"/>
      <c r="B1461" s="21"/>
      <c r="C1461" s="3"/>
      <c r="D1461" s="3"/>
      <c r="E1461" s="77"/>
      <c r="F1461" s="77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</row>
    <row r="1462" spans="1:47" x14ac:dyDescent="0.3">
      <c r="A1462" s="21"/>
      <c r="B1462" s="21"/>
      <c r="C1462" s="3"/>
      <c r="D1462" s="3"/>
      <c r="E1462" s="77"/>
      <c r="F1462" s="77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</row>
    <row r="1463" spans="1:47" x14ac:dyDescent="0.3">
      <c r="A1463" s="21"/>
      <c r="B1463" s="21"/>
      <c r="C1463" s="3"/>
      <c r="D1463" s="3"/>
      <c r="E1463" s="77"/>
      <c r="F1463" s="77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</row>
    <row r="1464" spans="1:47" x14ac:dyDescent="0.3">
      <c r="A1464" s="21"/>
      <c r="B1464" s="21"/>
      <c r="C1464" s="3"/>
      <c r="D1464" s="3"/>
      <c r="E1464" s="77"/>
      <c r="F1464" s="77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</row>
    <row r="1465" spans="1:47" x14ac:dyDescent="0.3">
      <c r="A1465" s="21"/>
      <c r="B1465" s="21"/>
      <c r="C1465" s="3"/>
      <c r="D1465" s="3"/>
      <c r="E1465" s="77"/>
      <c r="F1465" s="77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</row>
    <row r="1466" spans="1:47" x14ac:dyDescent="0.3">
      <c r="A1466" s="21"/>
      <c r="B1466" s="21"/>
      <c r="C1466" s="3"/>
      <c r="D1466" s="3"/>
      <c r="E1466" s="77"/>
      <c r="F1466" s="77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</row>
    <row r="1467" spans="1:47" x14ac:dyDescent="0.3">
      <c r="A1467" s="21"/>
      <c r="B1467" s="21"/>
      <c r="C1467" s="3"/>
      <c r="D1467" s="3"/>
      <c r="E1467" s="77"/>
      <c r="F1467" s="77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</row>
    <row r="1468" spans="1:47" x14ac:dyDescent="0.3">
      <c r="A1468" s="21"/>
      <c r="B1468" s="21"/>
      <c r="C1468" s="3"/>
      <c r="D1468" s="3"/>
      <c r="E1468" s="77"/>
      <c r="F1468" s="77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</row>
    <row r="1469" spans="1:47" x14ac:dyDescent="0.3">
      <c r="A1469" s="21"/>
      <c r="B1469" s="21"/>
      <c r="C1469" s="3"/>
      <c r="D1469" s="3"/>
      <c r="E1469" s="77"/>
      <c r="F1469" s="77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</row>
    <row r="1470" spans="1:47" x14ac:dyDescent="0.3">
      <c r="A1470" s="21"/>
      <c r="B1470" s="21"/>
      <c r="C1470" s="3"/>
      <c r="D1470" s="3"/>
      <c r="E1470" s="77"/>
      <c r="F1470" s="77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</row>
    <row r="1471" spans="1:47" x14ac:dyDescent="0.3">
      <c r="A1471" s="21"/>
      <c r="B1471" s="21"/>
      <c r="C1471" s="3"/>
      <c r="D1471" s="3"/>
      <c r="E1471" s="77"/>
      <c r="F1471" s="77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</row>
    <row r="1472" spans="1:47" x14ac:dyDescent="0.3">
      <c r="A1472" s="21"/>
      <c r="B1472" s="21"/>
      <c r="C1472" s="3"/>
      <c r="D1472" s="3"/>
      <c r="E1472" s="77"/>
      <c r="F1472" s="77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</row>
    <row r="1473" spans="1:47" x14ac:dyDescent="0.3">
      <c r="A1473" s="21"/>
      <c r="B1473" s="21"/>
      <c r="C1473" s="3"/>
      <c r="D1473" s="3"/>
      <c r="E1473" s="77"/>
      <c r="F1473" s="77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</row>
    <row r="1474" spans="1:47" x14ac:dyDescent="0.3">
      <c r="A1474" s="21"/>
      <c r="B1474" s="21"/>
      <c r="C1474" s="3"/>
      <c r="D1474" s="3"/>
      <c r="E1474" s="77"/>
      <c r="F1474" s="77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</row>
    <row r="1475" spans="1:47" x14ac:dyDescent="0.3">
      <c r="A1475" s="21"/>
      <c r="B1475" s="21"/>
      <c r="C1475" s="3"/>
      <c r="D1475" s="3"/>
      <c r="E1475" s="77"/>
      <c r="F1475" s="77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</row>
    <row r="1476" spans="1:47" x14ac:dyDescent="0.3">
      <c r="A1476" s="21"/>
      <c r="B1476" s="21"/>
      <c r="C1476" s="3"/>
      <c r="D1476" s="3"/>
      <c r="E1476" s="77"/>
      <c r="F1476" s="77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</row>
    <row r="1477" spans="1:47" x14ac:dyDescent="0.3">
      <c r="A1477" s="21"/>
      <c r="B1477" s="21"/>
      <c r="C1477" s="3"/>
      <c r="D1477" s="3"/>
      <c r="E1477" s="77"/>
      <c r="F1477" s="77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</row>
    <row r="1478" spans="1:47" x14ac:dyDescent="0.3">
      <c r="A1478" s="21"/>
      <c r="B1478" s="21"/>
      <c r="C1478" s="3"/>
      <c r="D1478" s="3"/>
      <c r="E1478" s="77"/>
      <c r="F1478" s="77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</row>
    <row r="1479" spans="1:47" x14ac:dyDescent="0.3">
      <c r="A1479" s="21"/>
      <c r="B1479" s="21"/>
      <c r="C1479" s="3"/>
      <c r="D1479" s="3"/>
      <c r="E1479" s="77"/>
      <c r="F1479" s="77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</row>
    <row r="1480" spans="1:47" x14ac:dyDescent="0.3">
      <c r="A1480" s="21"/>
      <c r="B1480" s="21"/>
      <c r="C1480" s="3"/>
      <c r="D1480" s="3"/>
      <c r="E1480" s="77"/>
      <c r="F1480" s="77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</row>
    <row r="1481" spans="1:47" x14ac:dyDescent="0.3">
      <c r="A1481" s="21"/>
      <c r="B1481" s="21"/>
      <c r="C1481" s="3"/>
      <c r="D1481" s="3"/>
      <c r="E1481" s="77"/>
      <c r="F1481" s="77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</row>
    <row r="1482" spans="1:47" x14ac:dyDescent="0.3">
      <c r="A1482" s="21"/>
      <c r="B1482" s="21"/>
      <c r="C1482" s="3"/>
      <c r="D1482" s="3"/>
      <c r="E1482" s="77"/>
      <c r="F1482" s="77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</row>
    <row r="1483" spans="1:47" x14ac:dyDescent="0.3">
      <c r="A1483" s="21"/>
      <c r="B1483" s="21"/>
      <c r="C1483" s="3"/>
      <c r="D1483" s="3"/>
      <c r="E1483" s="77"/>
      <c r="F1483" s="77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</row>
    <row r="1484" spans="1:47" x14ac:dyDescent="0.3">
      <c r="A1484" s="21"/>
      <c r="B1484" s="21"/>
      <c r="C1484" s="3"/>
      <c r="D1484" s="3"/>
      <c r="E1484" s="77"/>
      <c r="F1484" s="77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</row>
    <row r="1485" spans="1:47" x14ac:dyDescent="0.3">
      <c r="A1485" s="21"/>
      <c r="B1485" s="21"/>
      <c r="C1485" s="3"/>
      <c r="D1485" s="3"/>
      <c r="E1485" s="77"/>
      <c r="F1485" s="77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</row>
    <row r="1486" spans="1:47" x14ac:dyDescent="0.3">
      <c r="A1486" s="21"/>
      <c r="B1486" s="21"/>
      <c r="C1486" s="3"/>
      <c r="D1486" s="3"/>
      <c r="E1486" s="77"/>
      <c r="F1486" s="77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</row>
    <row r="1487" spans="1:47" x14ac:dyDescent="0.3">
      <c r="A1487" s="21"/>
      <c r="B1487" s="21"/>
      <c r="C1487" s="3"/>
      <c r="D1487" s="3"/>
      <c r="E1487" s="77"/>
      <c r="F1487" s="77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</row>
    <row r="1488" spans="1:47" x14ac:dyDescent="0.3">
      <c r="A1488" s="21"/>
      <c r="B1488" s="21"/>
      <c r="C1488" s="3"/>
      <c r="D1488" s="3"/>
      <c r="E1488" s="77"/>
      <c r="F1488" s="77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</row>
    <row r="1489" spans="1:47" x14ac:dyDescent="0.3">
      <c r="A1489" s="21"/>
      <c r="B1489" s="21"/>
      <c r="C1489" s="3"/>
      <c r="D1489" s="3"/>
      <c r="E1489" s="77"/>
      <c r="F1489" s="77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</row>
    <row r="1490" spans="1:47" x14ac:dyDescent="0.3">
      <c r="A1490" s="21"/>
      <c r="B1490" s="21"/>
      <c r="C1490" s="3"/>
      <c r="D1490" s="3"/>
      <c r="E1490" s="77"/>
      <c r="F1490" s="77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</row>
    <row r="1491" spans="1:47" x14ac:dyDescent="0.3">
      <c r="A1491" s="21"/>
      <c r="B1491" s="21"/>
      <c r="C1491" s="3"/>
      <c r="D1491" s="3"/>
      <c r="E1491" s="77"/>
      <c r="F1491" s="77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</row>
    <row r="1492" spans="1:47" x14ac:dyDescent="0.3">
      <c r="A1492" s="21"/>
      <c r="B1492" s="21"/>
      <c r="C1492" s="3"/>
      <c r="D1492" s="3"/>
      <c r="E1492" s="77"/>
      <c r="F1492" s="77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</row>
    <row r="1493" spans="1:47" x14ac:dyDescent="0.3">
      <c r="A1493" s="21"/>
      <c r="B1493" s="21"/>
      <c r="C1493" s="3"/>
      <c r="D1493" s="3"/>
      <c r="E1493" s="77"/>
      <c r="F1493" s="77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</row>
    <row r="1494" spans="1:47" x14ac:dyDescent="0.3">
      <c r="A1494" s="21"/>
      <c r="B1494" s="21"/>
      <c r="C1494" s="3"/>
      <c r="D1494" s="3"/>
      <c r="E1494" s="77"/>
      <c r="F1494" s="77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</row>
    <row r="1495" spans="1:47" x14ac:dyDescent="0.3">
      <c r="A1495" s="21"/>
      <c r="B1495" s="21"/>
      <c r="C1495" s="3"/>
      <c r="D1495" s="3"/>
      <c r="E1495" s="77"/>
      <c r="F1495" s="77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</row>
    <row r="1496" spans="1:47" x14ac:dyDescent="0.3">
      <c r="A1496" s="21"/>
      <c r="B1496" s="21"/>
      <c r="C1496" s="3"/>
      <c r="D1496" s="3"/>
      <c r="E1496" s="77"/>
      <c r="F1496" s="77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</row>
    <row r="1497" spans="1:47" x14ac:dyDescent="0.3">
      <c r="A1497" s="21"/>
      <c r="B1497" s="21"/>
      <c r="C1497" s="3"/>
      <c r="D1497" s="3"/>
      <c r="E1497" s="77"/>
      <c r="F1497" s="77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</row>
    <row r="1498" spans="1:47" x14ac:dyDescent="0.3">
      <c r="A1498" s="21"/>
      <c r="B1498" s="21"/>
      <c r="C1498" s="3"/>
      <c r="D1498" s="3"/>
      <c r="E1498" s="77"/>
      <c r="F1498" s="77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</row>
    <row r="1499" spans="1:47" x14ac:dyDescent="0.3">
      <c r="A1499" s="21"/>
      <c r="B1499" s="21"/>
      <c r="C1499" s="3"/>
      <c r="D1499" s="3"/>
      <c r="E1499" s="77"/>
      <c r="F1499" s="77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</row>
    <row r="1500" spans="1:47" x14ac:dyDescent="0.3">
      <c r="A1500" s="21"/>
      <c r="B1500" s="21"/>
      <c r="C1500" s="3"/>
      <c r="D1500" s="3"/>
      <c r="E1500" s="77"/>
      <c r="F1500" s="77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</row>
    <row r="1501" spans="1:47" x14ac:dyDescent="0.3">
      <c r="A1501" s="21"/>
      <c r="B1501" s="21"/>
      <c r="C1501" s="3"/>
      <c r="D1501" s="3"/>
      <c r="E1501" s="77"/>
      <c r="F1501" s="77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</row>
    <row r="1502" spans="1:47" x14ac:dyDescent="0.3">
      <c r="A1502" s="21"/>
      <c r="B1502" s="21"/>
      <c r="C1502" s="3"/>
      <c r="D1502" s="3"/>
      <c r="E1502" s="77"/>
      <c r="F1502" s="77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</row>
    <row r="1503" spans="1:47" x14ac:dyDescent="0.3">
      <c r="A1503" s="21"/>
      <c r="B1503" s="21"/>
      <c r="C1503" s="3"/>
      <c r="D1503" s="3"/>
      <c r="E1503" s="77"/>
      <c r="F1503" s="77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</row>
    <row r="1504" spans="1:47" x14ac:dyDescent="0.3">
      <c r="A1504" s="21"/>
      <c r="B1504" s="21"/>
      <c r="C1504" s="3"/>
      <c r="D1504" s="3"/>
      <c r="E1504" s="77"/>
      <c r="F1504" s="77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</row>
    <row r="1505" spans="1:47" x14ac:dyDescent="0.3">
      <c r="A1505" s="21"/>
      <c r="B1505" s="21"/>
      <c r="C1505" s="3"/>
      <c r="D1505" s="3"/>
      <c r="E1505" s="77"/>
      <c r="F1505" s="77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</row>
    <row r="1506" spans="1:47" x14ac:dyDescent="0.3">
      <c r="A1506" s="21"/>
      <c r="B1506" s="21"/>
      <c r="C1506" s="3"/>
      <c r="D1506" s="3"/>
      <c r="E1506" s="77"/>
      <c r="F1506" s="77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</row>
    <row r="1507" spans="1:47" x14ac:dyDescent="0.3">
      <c r="A1507" s="21"/>
      <c r="B1507" s="21"/>
      <c r="C1507" s="3"/>
      <c r="D1507" s="3"/>
      <c r="E1507" s="77"/>
      <c r="F1507" s="77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</row>
    <row r="1508" spans="1:47" x14ac:dyDescent="0.3">
      <c r="A1508" s="21"/>
      <c r="B1508" s="21"/>
      <c r="C1508" s="3"/>
      <c r="D1508" s="3"/>
      <c r="E1508" s="77"/>
      <c r="F1508" s="77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</row>
    <row r="1509" spans="1:47" x14ac:dyDescent="0.3">
      <c r="A1509" s="21"/>
      <c r="B1509" s="21"/>
      <c r="C1509" s="3"/>
      <c r="D1509" s="3"/>
      <c r="E1509" s="77"/>
      <c r="F1509" s="77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</row>
    <row r="1510" spans="1:47" x14ac:dyDescent="0.3">
      <c r="A1510" s="21"/>
      <c r="B1510" s="21"/>
      <c r="C1510" s="3"/>
      <c r="D1510" s="3"/>
      <c r="E1510" s="77"/>
      <c r="F1510" s="77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</row>
    <row r="1511" spans="1:47" x14ac:dyDescent="0.3">
      <c r="A1511" s="21"/>
      <c r="B1511" s="21"/>
      <c r="C1511" s="3"/>
      <c r="D1511" s="3"/>
      <c r="E1511" s="77"/>
      <c r="F1511" s="77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</row>
    <row r="1512" spans="1:47" x14ac:dyDescent="0.3">
      <c r="A1512" s="21"/>
      <c r="B1512" s="21"/>
      <c r="C1512" s="3"/>
      <c r="D1512" s="3"/>
      <c r="E1512" s="77"/>
      <c r="F1512" s="77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</row>
    <row r="1513" spans="1:47" x14ac:dyDescent="0.3">
      <c r="A1513" s="21"/>
      <c r="B1513" s="21"/>
      <c r="C1513" s="3"/>
      <c r="D1513" s="3"/>
      <c r="E1513" s="77"/>
      <c r="F1513" s="77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</row>
    <row r="1514" spans="1:47" x14ac:dyDescent="0.3">
      <c r="A1514" s="21"/>
      <c r="B1514" s="21"/>
      <c r="C1514" s="3"/>
      <c r="D1514" s="3"/>
      <c r="E1514" s="77"/>
      <c r="F1514" s="77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</row>
    <row r="1515" spans="1:47" x14ac:dyDescent="0.3">
      <c r="A1515" s="21"/>
      <c r="B1515" s="21"/>
      <c r="C1515" s="3"/>
      <c r="D1515" s="3"/>
      <c r="E1515" s="77"/>
      <c r="F1515" s="77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</row>
    <row r="1516" spans="1:47" x14ac:dyDescent="0.3">
      <c r="A1516" s="21"/>
      <c r="B1516" s="21"/>
      <c r="C1516" s="3"/>
      <c r="D1516" s="3"/>
      <c r="E1516" s="77"/>
      <c r="F1516" s="77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</row>
    <row r="1517" spans="1:47" x14ac:dyDescent="0.3">
      <c r="A1517" s="21"/>
      <c r="B1517" s="21"/>
      <c r="C1517" s="3"/>
      <c r="D1517" s="3"/>
      <c r="E1517" s="77"/>
      <c r="F1517" s="77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</row>
    <row r="1518" spans="1:47" x14ac:dyDescent="0.3">
      <c r="A1518" s="21"/>
      <c r="B1518" s="21"/>
      <c r="C1518" s="3"/>
      <c r="D1518" s="3"/>
      <c r="E1518" s="77"/>
      <c r="F1518" s="77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</row>
    <row r="1519" spans="1:47" x14ac:dyDescent="0.3">
      <c r="A1519" s="21"/>
      <c r="B1519" s="21"/>
      <c r="C1519" s="3"/>
      <c r="D1519" s="3"/>
      <c r="E1519" s="77"/>
      <c r="F1519" s="77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</row>
    <row r="1520" spans="1:47" x14ac:dyDescent="0.3">
      <c r="A1520" s="21"/>
      <c r="B1520" s="21"/>
      <c r="C1520" s="3"/>
      <c r="D1520" s="3"/>
      <c r="E1520" s="77"/>
      <c r="F1520" s="77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</row>
    <row r="1521" spans="1:47" x14ac:dyDescent="0.3">
      <c r="A1521" s="21"/>
      <c r="B1521" s="21"/>
      <c r="C1521" s="3"/>
      <c r="D1521" s="3"/>
      <c r="E1521" s="77"/>
      <c r="F1521" s="77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</row>
    <row r="1522" spans="1:47" x14ac:dyDescent="0.3">
      <c r="A1522" s="21"/>
      <c r="B1522" s="21"/>
      <c r="C1522" s="3"/>
      <c r="D1522" s="3"/>
      <c r="E1522" s="77"/>
      <c r="F1522" s="77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</row>
    <row r="1523" spans="1:47" x14ac:dyDescent="0.3">
      <c r="A1523" s="21"/>
      <c r="B1523" s="21"/>
      <c r="C1523" s="3"/>
      <c r="D1523" s="3"/>
      <c r="E1523" s="77"/>
      <c r="F1523" s="77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</row>
    <row r="1524" spans="1:47" x14ac:dyDescent="0.3">
      <c r="A1524" s="21"/>
      <c r="B1524" s="21"/>
      <c r="C1524" s="3"/>
      <c r="D1524" s="3"/>
      <c r="E1524" s="77"/>
      <c r="F1524" s="77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</row>
    <row r="1525" spans="1:47" x14ac:dyDescent="0.3">
      <c r="A1525" s="21"/>
      <c r="B1525" s="21"/>
      <c r="C1525" s="3"/>
      <c r="D1525" s="3"/>
      <c r="E1525" s="77"/>
      <c r="F1525" s="77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</row>
    <row r="1526" spans="1:47" x14ac:dyDescent="0.3">
      <c r="A1526" s="21"/>
      <c r="B1526" s="21"/>
      <c r="C1526" s="3"/>
      <c r="D1526" s="3"/>
      <c r="E1526" s="77"/>
      <c r="F1526" s="77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</row>
    <row r="1527" spans="1:47" x14ac:dyDescent="0.3">
      <c r="A1527" s="21"/>
      <c r="B1527" s="21"/>
      <c r="C1527" s="3"/>
      <c r="D1527" s="3"/>
      <c r="E1527" s="77"/>
      <c r="F1527" s="77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</row>
    <row r="1528" spans="1:47" x14ac:dyDescent="0.3">
      <c r="A1528" s="21"/>
      <c r="B1528" s="21"/>
      <c r="C1528" s="3"/>
      <c r="D1528" s="3"/>
      <c r="E1528" s="77"/>
      <c r="F1528" s="77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</row>
    <row r="1529" spans="1:47" x14ac:dyDescent="0.3">
      <c r="A1529" s="21"/>
      <c r="B1529" s="21"/>
      <c r="C1529" s="3"/>
      <c r="D1529" s="3"/>
      <c r="E1529" s="77"/>
      <c r="F1529" s="77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</row>
    <row r="1530" spans="1:47" x14ac:dyDescent="0.3">
      <c r="A1530" s="21"/>
      <c r="B1530" s="21"/>
      <c r="C1530" s="3"/>
      <c r="D1530" s="3"/>
      <c r="E1530" s="77"/>
      <c r="F1530" s="77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</row>
    <row r="1531" spans="1:47" x14ac:dyDescent="0.3">
      <c r="A1531" s="21"/>
      <c r="B1531" s="21"/>
      <c r="C1531" s="3"/>
      <c r="D1531" s="3"/>
      <c r="E1531" s="77"/>
      <c r="F1531" s="77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</row>
    <row r="1532" spans="1:47" x14ac:dyDescent="0.3">
      <c r="A1532" s="21"/>
      <c r="B1532" s="21"/>
      <c r="C1532" s="3"/>
      <c r="D1532" s="3"/>
      <c r="E1532" s="77"/>
      <c r="F1532" s="77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</row>
    <row r="1533" spans="1:47" x14ac:dyDescent="0.3">
      <c r="A1533" s="21"/>
      <c r="B1533" s="21"/>
      <c r="C1533" s="3"/>
      <c r="D1533" s="3"/>
      <c r="E1533" s="77"/>
      <c r="F1533" s="77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</row>
    <row r="1534" spans="1:47" x14ac:dyDescent="0.3">
      <c r="A1534" s="21"/>
      <c r="B1534" s="21"/>
      <c r="C1534" s="3"/>
      <c r="D1534" s="3"/>
      <c r="E1534" s="77"/>
      <c r="F1534" s="77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</row>
    <row r="1535" spans="1:47" x14ac:dyDescent="0.3">
      <c r="A1535" s="21"/>
      <c r="B1535" s="21"/>
      <c r="C1535" s="3"/>
      <c r="D1535" s="3"/>
      <c r="E1535" s="77"/>
      <c r="F1535" s="77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</row>
    <row r="1536" spans="1:47" x14ac:dyDescent="0.3">
      <c r="A1536" s="21"/>
      <c r="B1536" s="21"/>
      <c r="C1536" s="3"/>
      <c r="D1536" s="3"/>
      <c r="E1536" s="77"/>
      <c r="F1536" s="77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</row>
    <row r="1537" spans="1:47" x14ac:dyDescent="0.3">
      <c r="A1537" s="21"/>
      <c r="B1537" s="21"/>
      <c r="C1537" s="3"/>
      <c r="D1537" s="3"/>
      <c r="E1537" s="77"/>
      <c r="F1537" s="77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</row>
    <row r="1538" spans="1:47" x14ac:dyDescent="0.3">
      <c r="A1538" s="21"/>
      <c r="B1538" s="21"/>
      <c r="C1538" s="3"/>
      <c r="D1538" s="3"/>
      <c r="E1538" s="77"/>
      <c r="F1538" s="77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</row>
    <row r="1539" spans="1:47" x14ac:dyDescent="0.3">
      <c r="A1539" s="21"/>
      <c r="B1539" s="21"/>
      <c r="C1539" s="3"/>
      <c r="D1539" s="3"/>
      <c r="E1539" s="77"/>
      <c r="F1539" s="77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</row>
    <row r="1540" spans="1:47" x14ac:dyDescent="0.3">
      <c r="A1540" s="21"/>
      <c r="B1540" s="21"/>
      <c r="C1540" s="3"/>
      <c r="D1540" s="3"/>
      <c r="E1540" s="77"/>
      <c r="F1540" s="77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</row>
    <row r="1541" spans="1:47" x14ac:dyDescent="0.3">
      <c r="A1541" s="21"/>
      <c r="B1541" s="21"/>
      <c r="C1541" s="3"/>
      <c r="D1541" s="3"/>
      <c r="E1541" s="77"/>
      <c r="F1541" s="77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</row>
    <row r="1542" spans="1:47" x14ac:dyDescent="0.3">
      <c r="A1542" s="21"/>
      <c r="B1542" s="21"/>
      <c r="C1542" s="3"/>
      <c r="D1542" s="3"/>
      <c r="E1542" s="77"/>
      <c r="F1542" s="77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</row>
    <row r="1543" spans="1:47" x14ac:dyDescent="0.3">
      <c r="A1543" s="21"/>
      <c r="B1543" s="21"/>
      <c r="C1543" s="3"/>
      <c r="D1543" s="3"/>
      <c r="E1543" s="77"/>
      <c r="F1543" s="77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</row>
    <row r="1544" spans="1:47" x14ac:dyDescent="0.3">
      <c r="A1544" s="21"/>
      <c r="B1544" s="21"/>
      <c r="C1544" s="3"/>
      <c r="D1544" s="3"/>
      <c r="E1544" s="77"/>
      <c r="F1544" s="77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</row>
    <row r="1545" spans="1:47" x14ac:dyDescent="0.3">
      <c r="A1545" s="21"/>
      <c r="B1545" s="21"/>
      <c r="C1545" s="3"/>
      <c r="D1545" s="3"/>
      <c r="E1545" s="77"/>
      <c r="F1545" s="77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</row>
    <row r="1546" spans="1:47" x14ac:dyDescent="0.3">
      <c r="A1546" s="21"/>
      <c r="B1546" s="21"/>
      <c r="C1546" s="3"/>
      <c r="D1546" s="3"/>
      <c r="E1546" s="77"/>
      <c r="F1546" s="77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</row>
    <row r="1547" spans="1:47" x14ac:dyDescent="0.3">
      <c r="A1547" s="21"/>
      <c r="B1547" s="21"/>
      <c r="C1547" s="3"/>
      <c r="D1547" s="3"/>
      <c r="E1547" s="77"/>
      <c r="F1547" s="77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</row>
    <row r="1548" spans="1:47" x14ac:dyDescent="0.3">
      <c r="A1548" s="21"/>
      <c r="B1548" s="21"/>
      <c r="C1548" s="3"/>
      <c r="D1548" s="3"/>
      <c r="E1548" s="77"/>
      <c r="F1548" s="77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</row>
    <row r="1549" spans="1:47" x14ac:dyDescent="0.3">
      <c r="A1549" s="21"/>
      <c r="B1549" s="21"/>
      <c r="C1549" s="3"/>
      <c r="D1549" s="3"/>
      <c r="E1549" s="77"/>
      <c r="F1549" s="77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</row>
    <row r="1550" spans="1:47" x14ac:dyDescent="0.3">
      <c r="A1550" s="21"/>
      <c r="B1550" s="21"/>
      <c r="C1550" s="3"/>
      <c r="D1550" s="3"/>
      <c r="E1550" s="77"/>
      <c r="F1550" s="77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</row>
    <row r="1551" spans="1:47" x14ac:dyDescent="0.3">
      <c r="A1551" s="21"/>
      <c r="B1551" s="21"/>
      <c r="C1551" s="3"/>
      <c r="D1551" s="3"/>
      <c r="E1551" s="77"/>
      <c r="F1551" s="77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</row>
    <row r="1552" spans="1:47" x14ac:dyDescent="0.3">
      <c r="A1552" s="21"/>
      <c r="B1552" s="21"/>
      <c r="C1552" s="3"/>
      <c r="D1552" s="3"/>
      <c r="E1552" s="77"/>
      <c r="F1552" s="77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</row>
    <row r="1553" spans="1:47" x14ac:dyDescent="0.3">
      <c r="A1553" s="21"/>
      <c r="B1553" s="21"/>
      <c r="C1553" s="3"/>
      <c r="D1553" s="3"/>
      <c r="E1553" s="77"/>
      <c r="F1553" s="77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</row>
    <row r="1554" spans="1:47" x14ac:dyDescent="0.3">
      <c r="A1554" s="21"/>
      <c r="B1554" s="21"/>
      <c r="C1554" s="3"/>
      <c r="D1554" s="3"/>
      <c r="E1554" s="77"/>
      <c r="F1554" s="77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</row>
    <row r="1555" spans="1:47" x14ac:dyDescent="0.3">
      <c r="A1555" s="21"/>
      <c r="B1555" s="21"/>
      <c r="C1555" s="3"/>
      <c r="D1555" s="3"/>
      <c r="E1555" s="77"/>
      <c r="F1555" s="77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</row>
    <row r="1556" spans="1:47" x14ac:dyDescent="0.3">
      <c r="A1556" s="21"/>
      <c r="B1556" s="21"/>
      <c r="C1556" s="3"/>
      <c r="D1556" s="3"/>
      <c r="E1556" s="77"/>
      <c r="F1556" s="77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</row>
    <row r="1557" spans="1:47" x14ac:dyDescent="0.3">
      <c r="A1557" s="21"/>
      <c r="B1557" s="21"/>
      <c r="C1557" s="3"/>
      <c r="D1557" s="3"/>
      <c r="E1557" s="77"/>
      <c r="F1557" s="77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</row>
    <row r="1558" spans="1:47" x14ac:dyDescent="0.3">
      <c r="A1558" s="21"/>
      <c r="B1558" s="21"/>
      <c r="C1558" s="3"/>
      <c r="D1558" s="3"/>
      <c r="E1558" s="77"/>
      <c r="F1558" s="77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</row>
    <row r="1559" spans="1:47" x14ac:dyDescent="0.3">
      <c r="A1559" s="21"/>
      <c r="B1559" s="21"/>
      <c r="C1559" s="3"/>
      <c r="D1559" s="3"/>
      <c r="E1559" s="77"/>
      <c r="F1559" s="77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</row>
    <row r="1560" spans="1:47" x14ac:dyDescent="0.3">
      <c r="A1560" s="21"/>
      <c r="B1560" s="21"/>
      <c r="C1560" s="3"/>
      <c r="D1560" s="3"/>
      <c r="E1560" s="77"/>
      <c r="F1560" s="77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</row>
    <row r="1561" spans="1:47" x14ac:dyDescent="0.3">
      <c r="A1561" s="21"/>
      <c r="B1561" s="21"/>
      <c r="C1561" s="3"/>
      <c r="D1561" s="3"/>
      <c r="E1561" s="77"/>
      <c r="F1561" s="77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</row>
    <row r="1562" spans="1:47" x14ac:dyDescent="0.3">
      <c r="A1562" s="21"/>
      <c r="B1562" s="21"/>
      <c r="C1562" s="3"/>
      <c r="D1562" s="3"/>
      <c r="E1562" s="77"/>
      <c r="F1562" s="77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</row>
    <row r="1563" spans="1:47" x14ac:dyDescent="0.3">
      <c r="A1563" s="21"/>
      <c r="B1563" s="21"/>
      <c r="C1563" s="3"/>
      <c r="D1563" s="3"/>
      <c r="E1563" s="77"/>
      <c r="F1563" s="77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</row>
    <row r="1564" spans="1:47" x14ac:dyDescent="0.3">
      <c r="A1564" s="21"/>
      <c r="B1564" s="21"/>
      <c r="C1564" s="3"/>
      <c r="D1564" s="3"/>
      <c r="E1564" s="77"/>
      <c r="F1564" s="77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</row>
    <row r="1565" spans="1:47" x14ac:dyDescent="0.3">
      <c r="A1565" s="21"/>
      <c r="B1565" s="21"/>
      <c r="C1565" s="3"/>
      <c r="D1565" s="3"/>
      <c r="E1565" s="77"/>
      <c r="F1565" s="77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</row>
    <row r="1566" spans="1:47" x14ac:dyDescent="0.3">
      <c r="A1566" s="21"/>
      <c r="B1566" s="21"/>
      <c r="C1566" s="3"/>
      <c r="D1566" s="3"/>
      <c r="E1566" s="77"/>
      <c r="F1566" s="77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</row>
    <row r="1567" spans="1:47" x14ac:dyDescent="0.3">
      <c r="A1567" s="21"/>
      <c r="B1567" s="21"/>
      <c r="C1567" s="3"/>
      <c r="D1567" s="3"/>
      <c r="E1567" s="77"/>
      <c r="F1567" s="77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</row>
    <row r="1568" spans="1:47" x14ac:dyDescent="0.3">
      <c r="A1568" s="21"/>
      <c r="B1568" s="21"/>
      <c r="C1568" s="3"/>
      <c r="D1568" s="3"/>
      <c r="E1568" s="77"/>
      <c r="F1568" s="77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</row>
    <row r="1569" spans="1:47" x14ac:dyDescent="0.3">
      <c r="A1569" s="21"/>
      <c r="B1569" s="21"/>
      <c r="C1569" s="3"/>
      <c r="D1569" s="3"/>
      <c r="E1569" s="77"/>
      <c r="F1569" s="77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</row>
    <row r="1570" spans="1:47" x14ac:dyDescent="0.3">
      <c r="A1570" s="21"/>
      <c r="B1570" s="21"/>
      <c r="C1570" s="3"/>
      <c r="D1570" s="3"/>
      <c r="E1570" s="77"/>
      <c r="F1570" s="77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</row>
    <row r="1571" spans="1:47" x14ac:dyDescent="0.3">
      <c r="A1571" s="21"/>
      <c r="B1571" s="21"/>
      <c r="C1571" s="3"/>
      <c r="D1571" s="3"/>
      <c r="E1571" s="77"/>
      <c r="F1571" s="77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</row>
    <row r="1572" spans="1:47" x14ac:dyDescent="0.3">
      <c r="A1572" s="21"/>
      <c r="B1572" s="21"/>
      <c r="C1572" s="3"/>
      <c r="D1572" s="3"/>
      <c r="E1572" s="77"/>
      <c r="F1572" s="77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</row>
    <row r="1573" spans="1:47" x14ac:dyDescent="0.3">
      <c r="A1573" s="21"/>
      <c r="B1573" s="21"/>
      <c r="C1573" s="3"/>
      <c r="D1573" s="3"/>
      <c r="E1573" s="77"/>
      <c r="F1573" s="77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</row>
    <row r="1574" spans="1:47" x14ac:dyDescent="0.3">
      <c r="A1574" s="21"/>
      <c r="B1574" s="21"/>
      <c r="C1574" s="3"/>
      <c r="D1574" s="3"/>
      <c r="E1574" s="77"/>
      <c r="F1574" s="77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</row>
    <row r="1575" spans="1:47" x14ac:dyDescent="0.3">
      <c r="A1575" s="21"/>
      <c r="B1575" s="21"/>
      <c r="C1575" s="3"/>
      <c r="D1575" s="3"/>
      <c r="E1575" s="77"/>
      <c r="F1575" s="77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</row>
    <row r="1576" spans="1:47" x14ac:dyDescent="0.3">
      <c r="A1576" s="21"/>
      <c r="B1576" s="21"/>
      <c r="C1576" s="3"/>
      <c r="D1576" s="3"/>
      <c r="E1576" s="77"/>
      <c r="F1576" s="77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</row>
    <row r="1577" spans="1:47" x14ac:dyDescent="0.3">
      <c r="A1577" s="21"/>
      <c r="B1577" s="21"/>
      <c r="C1577" s="3"/>
      <c r="D1577" s="3"/>
      <c r="E1577" s="77"/>
      <c r="F1577" s="77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</row>
    <row r="1578" spans="1:47" x14ac:dyDescent="0.3">
      <c r="A1578" s="21"/>
      <c r="B1578" s="21"/>
      <c r="C1578" s="3"/>
      <c r="D1578" s="3"/>
      <c r="E1578" s="77"/>
      <c r="F1578" s="77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</row>
    <row r="1579" spans="1:47" x14ac:dyDescent="0.3">
      <c r="A1579" s="21"/>
      <c r="B1579" s="21"/>
      <c r="C1579" s="3"/>
      <c r="D1579" s="3"/>
      <c r="E1579" s="77"/>
      <c r="F1579" s="77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</row>
    <row r="1580" spans="1:47" x14ac:dyDescent="0.3">
      <c r="A1580" s="21"/>
      <c r="B1580" s="21"/>
      <c r="C1580" s="3"/>
      <c r="D1580" s="3"/>
      <c r="E1580" s="77"/>
      <c r="F1580" s="77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</row>
    <row r="1581" spans="1:47" x14ac:dyDescent="0.3">
      <c r="A1581" s="21"/>
      <c r="B1581" s="21"/>
      <c r="C1581" s="3"/>
      <c r="D1581" s="3"/>
      <c r="E1581" s="77"/>
      <c r="F1581" s="77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</row>
    <row r="1582" spans="1:47" x14ac:dyDescent="0.3">
      <c r="A1582" s="21"/>
      <c r="B1582" s="21"/>
      <c r="C1582" s="3"/>
      <c r="D1582" s="3"/>
      <c r="E1582" s="77"/>
      <c r="F1582" s="77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</row>
    <row r="1583" spans="1:47" x14ac:dyDescent="0.3">
      <c r="A1583" s="21"/>
      <c r="B1583" s="21"/>
      <c r="C1583" s="3"/>
      <c r="D1583" s="3"/>
      <c r="E1583" s="77"/>
      <c r="F1583" s="77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</row>
    <row r="1584" spans="1:47" x14ac:dyDescent="0.3">
      <c r="A1584" s="21"/>
      <c r="B1584" s="21"/>
      <c r="C1584" s="3"/>
      <c r="D1584" s="3"/>
      <c r="E1584" s="77"/>
      <c r="F1584" s="77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</row>
    <row r="1585" spans="1:47" x14ac:dyDescent="0.3">
      <c r="A1585" s="21"/>
      <c r="B1585" s="21"/>
      <c r="C1585" s="3"/>
      <c r="D1585" s="3"/>
      <c r="E1585" s="77"/>
      <c r="F1585" s="77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</row>
    <row r="1586" spans="1:47" x14ac:dyDescent="0.3">
      <c r="A1586" s="21"/>
      <c r="B1586" s="21"/>
      <c r="C1586" s="3"/>
      <c r="D1586" s="3"/>
      <c r="E1586" s="77"/>
      <c r="F1586" s="77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</row>
    <row r="1587" spans="1:47" x14ac:dyDescent="0.3">
      <c r="A1587" s="21"/>
      <c r="B1587" s="21"/>
      <c r="C1587" s="3"/>
      <c r="D1587" s="3"/>
      <c r="E1587" s="77"/>
      <c r="F1587" s="77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</row>
    <row r="1588" spans="1:47" x14ac:dyDescent="0.3">
      <c r="A1588" s="21"/>
      <c r="B1588" s="21"/>
      <c r="C1588" s="3"/>
      <c r="D1588" s="3"/>
      <c r="E1588" s="77"/>
      <c r="F1588" s="77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</row>
    <row r="1589" spans="1:47" x14ac:dyDescent="0.3">
      <c r="A1589" s="21"/>
      <c r="B1589" s="21"/>
      <c r="C1589" s="3"/>
      <c r="D1589" s="3"/>
      <c r="E1589" s="77"/>
      <c r="F1589" s="77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</row>
    <row r="1590" spans="1:47" x14ac:dyDescent="0.3">
      <c r="A1590" s="21"/>
      <c r="B1590" s="21"/>
      <c r="C1590" s="3"/>
      <c r="D1590" s="3"/>
      <c r="E1590" s="77"/>
      <c r="F1590" s="77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</row>
    <row r="1591" spans="1:47" x14ac:dyDescent="0.3">
      <c r="A1591" s="21"/>
      <c r="B1591" s="21"/>
      <c r="C1591" s="3"/>
      <c r="D1591" s="3"/>
      <c r="E1591" s="77"/>
      <c r="F1591" s="77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</row>
    <row r="1592" spans="1:47" x14ac:dyDescent="0.3">
      <c r="A1592" s="21"/>
      <c r="B1592" s="21"/>
      <c r="C1592" s="3"/>
      <c r="D1592" s="3"/>
      <c r="E1592" s="77"/>
      <c r="F1592" s="77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</row>
    <row r="1593" spans="1:47" x14ac:dyDescent="0.3">
      <c r="A1593" s="21"/>
      <c r="B1593" s="21"/>
      <c r="C1593" s="3"/>
      <c r="D1593" s="3"/>
      <c r="E1593" s="77"/>
      <c r="F1593" s="77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</row>
    <row r="1594" spans="1:47" x14ac:dyDescent="0.3">
      <c r="A1594" s="21"/>
      <c r="B1594" s="21"/>
      <c r="C1594" s="3"/>
      <c r="D1594" s="3"/>
      <c r="E1594" s="77"/>
      <c r="F1594" s="77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</row>
    <row r="1595" spans="1:47" x14ac:dyDescent="0.3">
      <c r="A1595" s="21"/>
      <c r="B1595" s="21"/>
      <c r="C1595" s="3"/>
      <c r="D1595" s="3"/>
      <c r="E1595" s="77"/>
      <c r="F1595" s="77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</row>
    <row r="1596" spans="1:47" x14ac:dyDescent="0.3">
      <c r="A1596" s="21"/>
      <c r="B1596" s="21"/>
      <c r="C1596" s="3"/>
      <c r="D1596" s="3"/>
      <c r="E1596" s="77"/>
      <c r="F1596" s="77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</row>
    <row r="1597" spans="1:47" x14ac:dyDescent="0.3">
      <c r="A1597" s="21"/>
      <c r="B1597" s="21"/>
      <c r="C1597" s="3"/>
      <c r="D1597" s="3"/>
      <c r="E1597" s="77"/>
      <c r="F1597" s="77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</row>
    <row r="1598" spans="1:47" x14ac:dyDescent="0.3">
      <c r="A1598" s="21"/>
      <c r="B1598" s="21"/>
      <c r="C1598" s="3"/>
      <c r="D1598" s="3"/>
      <c r="E1598" s="77"/>
      <c r="F1598" s="77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</row>
    <row r="1599" spans="1:47" x14ac:dyDescent="0.3">
      <c r="A1599" s="21"/>
      <c r="B1599" s="21"/>
      <c r="C1599" s="3"/>
      <c r="D1599" s="3"/>
      <c r="E1599" s="77"/>
      <c r="F1599" s="77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</row>
    <row r="1600" spans="1:47" x14ac:dyDescent="0.3">
      <c r="A1600" s="21"/>
      <c r="B1600" s="21"/>
      <c r="C1600" s="3"/>
      <c r="D1600" s="3"/>
      <c r="E1600" s="77"/>
      <c r="F1600" s="77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</row>
    <row r="1601" spans="1:47" x14ac:dyDescent="0.3">
      <c r="A1601" s="21"/>
      <c r="B1601" s="21"/>
      <c r="C1601" s="3"/>
      <c r="D1601" s="3"/>
      <c r="E1601" s="77"/>
      <c r="F1601" s="77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</row>
    <row r="1602" spans="1:47" x14ac:dyDescent="0.3">
      <c r="A1602" s="21"/>
      <c r="B1602" s="21"/>
      <c r="C1602" s="3"/>
      <c r="D1602" s="3"/>
      <c r="E1602" s="77"/>
      <c r="F1602" s="77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</row>
    <row r="1603" spans="1:47" x14ac:dyDescent="0.3">
      <c r="A1603" s="21"/>
      <c r="B1603" s="21"/>
      <c r="C1603" s="3"/>
      <c r="D1603" s="3"/>
      <c r="E1603" s="77"/>
      <c r="F1603" s="77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</row>
    <row r="1604" spans="1:47" x14ac:dyDescent="0.3">
      <c r="A1604" s="21"/>
      <c r="B1604" s="21"/>
      <c r="C1604" s="3"/>
      <c r="D1604" s="3"/>
      <c r="E1604" s="77"/>
      <c r="F1604" s="77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</row>
    <row r="1605" spans="1:47" x14ac:dyDescent="0.3">
      <c r="A1605" s="21"/>
      <c r="B1605" s="21"/>
      <c r="C1605" s="3"/>
      <c r="D1605" s="3"/>
      <c r="E1605" s="77"/>
      <c r="F1605" s="77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</row>
    <row r="1606" spans="1:47" x14ac:dyDescent="0.3">
      <c r="A1606" s="21"/>
      <c r="B1606" s="21"/>
      <c r="C1606" s="3"/>
      <c r="D1606" s="3"/>
      <c r="E1606" s="77"/>
      <c r="F1606" s="77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</row>
    <row r="1607" spans="1:47" x14ac:dyDescent="0.3">
      <c r="A1607" s="21"/>
      <c r="B1607" s="21"/>
      <c r="C1607" s="3"/>
      <c r="D1607" s="3"/>
      <c r="E1607" s="77"/>
      <c r="F1607" s="77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</row>
    <row r="1608" spans="1:47" x14ac:dyDescent="0.3">
      <c r="A1608" s="21"/>
      <c r="B1608" s="21"/>
      <c r="C1608" s="3"/>
      <c r="D1608" s="3"/>
      <c r="E1608" s="77"/>
      <c r="F1608" s="77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</row>
    <row r="1609" spans="1:47" x14ac:dyDescent="0.3">
      <c r="A1609" s="21"/>
      <c r="B1609" s="21"/>
      <c r="C1609" s="3"/>
      <c r="D1609" s="3"/>
      <c r="E1609" s="77"/>
      <c r="F1609" s="77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</row>
    <row r="1610" spans="1:47" x14ac:dyDescent="0.3">
      <c r="A1610" s="21"/>
      <c r="B1610" s="21"/>
      <c r="C1610" s="3"/>
      <c r="D1610" s="3"/>
      <c r="E1610" s="77"/>
      <c r="F1610" s="77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</row>
    <row r="1611" spans="1:47" x14ac:dyDescent="0.3">
      <c r="A1611" s="21"/>
      <c r="B1611" s="21"/>
      <c r="C1611" s="3"/>
      <c r="D1611" s="3"/>
      <c r="E1611" s="77"/>
      <c r="F1611" s="77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</row>
    <row r="1612" spans="1:47" x14ac:dyDescent="0.3">
      <c r="A1612" s="21"/>
      <c r="B1612" s="21"/>
      <c r="C1612" s="3"/>
      <c r="D1612" s="3"/>
      <c r="E1612" s="77"/>
      <c r="F1612" s="77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</row>
    <row r="1613" spans="1:47" x14ac:dyDescent="0.3">
      <c r="A1613" s="21"/>
      <c r="B1613" s="21"/>
      <c r="C1613" s="3"/>
      <c r="D1613" s="3"/>
      <c r="E1613" s="77"/>
      <c r="F1613" s="77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</row>
    <row r="1614" spans="1:47" x14ac:dyDescent="0.3">
      <c r="A1614" s="21"/>
      <c r="B1614" s="21"/>
      <c r="C1614" s="3"/>
      <c r="D1614" s="3"/>
      <c r="E1614" s="77"/>
      <c r="F1614" s="77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</row>
    <row r="1615" spans="1:47" x14ac:dyDescent="0.3">
      <c r="A1615" s="21"/>
      <c r="B1615" s="21"/>
      <c r="C1615" s="3"/>
      <c r="D1615" s="3"/>
      <c r="E1615" s="77"/>
      <c r="F1615" s="77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</row>
    <row r="1616" spans="1:47" x14ac:dyDescent="0.3">
      <c r="A1616" s="21"/>
      <c r="B1616" s="21"/>
      <c r="C1616" s="3"/>
      <c r="D1616" s="3"/>
      <c r="E1616" s="77"/>
      <c r="F1616" s="77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</row>
    <row r="1617" spans="1:47" x14ac:dyDescent="0.3">
      <c r="A1617" s="21"/>
      <c r="B1617" s="21"/>
      <c r="C1617" s="3"/>
      <c r="D1617" s="3"/>
      <c r="E1617" s="77"/>
      <c r="F1617" s="77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</row>
    <row r="1618" spans="1:47" x14ac:dyDescent="0.3">
      <c r="A1618" s="21"/>
      <c r="B1618" s="21"/>
      <c r="C1618" s="3"/>
      <c r="D1618" s="3"/>
      <c r="E1618" s="77"/>
      <c r="F1618" s="77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</row>
    <row r="1619" spans="1:47" x14ac:dyDescent="0.3">
      <c r="A1619" s="21"/>
      <c r="B1619" s="21"/>
      <c r="C1619" s="3"/>
      <c r="D1619" s="3"/>
      <c r="E1619" s="77"/>
      <c r="F1619" s="77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</row>
    <row r="1620" spans="1:47" x14ac:dyDescent="0.3">
      <c r="A1620" s="21"/>
      <c r="B1620" s="21"/>
      <c r="C1620" s="3"/>
      <c r="D1620" s="3"/>
      <c r="E1620" s="77"/>
      <c r="F1620" s="77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</row>
    <row r="1621" spans="1:47" x14ac:dyDescent="0.3">
      <c r="A1621" s="21"/>
      <c r="B1621" s="21"/>
      <c r="C1621" s="3"/>
      <c r="D1621" s="3"/>
      <c r="E1621" s="77"/>
      <c r="F1621" s="77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</row>
    <row r="1622" spans="1:47" x14ac:dyDescent="0.3">
      <c r="A1622" s="21"/>
      <c r="B1622" s="21"/>
      <c r="C1622" s="3"/>
      <c r="D1622" s="3"/>
      <c r="E1622" s="77"/>
      <c r="F1622" s="77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</row>
    <row r="1623" spans="1:47" x14ac:dyDescent="0.3">
      <c r="A1623" s="21"/>
      <c r="B1623" s="21"/>
      <c r="C1623" s="3"/>
      <c r="D1623" s="3"/>
      <c r="E1623" s="77"/>
      <c r="F1623" s="77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</row>
    <row r="1624" spans="1:47" x14ac:dyDescent="0.3">
      <c r="A1624" s="21"/>
      <c r="B1624" s="21"/>
      <c r="C1624" s="3"/>
      <c r="D1624" s="3"/>
      <c r="E1624" s="77"/>
      <c r="F1624" s="77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</row>
    <row r="1625" spans="1:47" x14ac:dyDescent="0.3">
      <c r="A1625" s="21"/>
      <c r="B1625" s="21"/>
      <c r="C1625" s="3"/>
      <c r="D1625" s="3"/>
      <c r="E1625" s="77"/>
      <c r="F1625" s="77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</row>
    <row r="1626" spans="1:47" x14ac:dyDescent="0.3">
      <c r="A1626" s="21"/>
      <c r="B1626" s="21"/>
      <c r="C1626" s="3"/>
      <c r="D1626" s="3"/>
      <c r="E1626" s="77"/>
      <c r="F1626" s="77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</row>
    <row r="1627" spans="1:47" x14ac:dyDescent="0.3">
      <c r="A1627" s="21"/>
      <c r="B1627" s="21"/>
      <c r="C1627" s="3"/>
      <c r="D1627" s="3"/>
      <c r="E1627" s="77"/>
      <c r="F1627" s="77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</row>
    <row r="1628" spans="1:47" x14ac:dyDescent="0.3">
      <c r="A1628" s="21"/>
      <c r="B1628" s="21"/>
      <c r="C1628" s="3"/>
      <c r="D1628" s="3"/>
      <c r="E1628" s="77"/>
      <c r="F1628" s="77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</row>
    <row r="1629" spans="1:47" x14ac:dyDescent="0.3">
      <c r="A1629" s="21"/>
      <c r="B1629" s="21"/>
      <c r="C1629" s="3"/>
      <c r="D1629" s="3"/>
      <c r="E1629" s="77"/>
      <c r="F1629" s="77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</row>
    <row r="1630" spans="1:47" x14ac:dyDescent="0.3">
      <c r="A1630" s="21"/>
      <c r="B1630" s="21"/>
      <c r="C1630" s="3"/>
      <c r="D1630" s="3"/>
      <c r="E1630" s="77"/>
      <c r="F1630" s="77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</row>
    <row r="1631" spans="1:47" x14ac:dyDescent="0.3">
      <c r="A1631" s="21"/>
      <c r="B1631" s="21"/>
      <c r="C1631" s="3"/>
      <c r="D1631" s="3"/>
      <c r="E1631" s="77"/>
      <c r="F1631" s="77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</row>
    <row r="1632" spans="1:47" x14ac:dyDescent="0.3">
      <c r="A1632" s="21"/>
      <c r="B1632" s="21"/>
      <c r="C1632" s="3"/>
      <c r="D1632" s="3"/>
      <c r="E1632" s="77"/>
      <c r="F1632" s="77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</row>
    <row r="1633" spans="1:47" x14ac:dyDescent="0.3">
      <c r="A1633" s="21"/>
      <c r="B1633" s="21"/>
      <c r="C1633" s="3"/>
      <c r="D1633" s="3"/>
      <c r="E1633" s="77"/>
      <c r="F1633" s="77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</row>
    <row r="1634" spans="1:47" x14ac:dyDescent="0.3">
      <c r="A1634" s="21"/>
      <c r="B1634" s="21"/>
      <c r="C1634" s="3"/>
      <c r="D1634" s="3"/>
      <c r="E1634" s="77"/>
      <c r="F1634" s="77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</row>
    <row r="1635" spans="1:47" x14ac:dyDescent="0.3">
      <c r="A1635" s="21"/>
      <c r="B1635" s="21"/>
      <c r="C1635" s="3"/>
      <c r="D1635" s="3"/>
      <c r="E1635" s="77"/>
      <c r="F1635" s="77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</row>
    <row r="1636" spans="1:47" x14ac:dyDescent="0.3">
      <c r="A1636" s="21"/>
      <c r="B1636" s="21"/>
      <c r="C1636" s="3"/>
      <c r="D1636" s="3"/>
      <c r="E1636" s="77"/>
      <c r="F1636" s="77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</row>
    <row r="1637" spans="1:47" x14ac:dyDescent="0.3">
      <c r="A1637" s="21"/>
      <c r="B1637" s="21"/>
      <c r="C1637" s="3"/>
      <c r="D1637" s="3"/>
      <c r="E1637" s="77"/>
      <c r="F1637" s="77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</row>
    <row r="1638" spans="1:47" x14ac:dyDescent="0.3">
      <c r="A1638" s="21"/>
      <c r="B1638" s="21"/>
      <c r="C1638" s="3"/>
      <c r="D1638" s="3"/>
      <c r="E1638" s="77"/>
      <c r="F1638" s="77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</row>
    <row r="1639" spans="1:47" x14ac:dyDescent="0.3">
      <c r="A1639" s="21"/>
      <c r="B1639" s="21"/>
      <c r="C1639" s="3"/>
      <c r="D1639" s="3"/>
      <c r="E1639" s="77"/>
      <c r="F1639" s="77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</row>
    <row r="1640" spans="1:47" x14ac:dyDescent="0.3">
      <c r="A1640" s="21"/>
      <c r="B1640" s="21"/>
      <c r="C1640" s="3"/>
      <c r="D1640" s="3"/>
      <c r="E1640" s="77"/>
      <c r="F1640" s="77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</row>
    <row r="1641" spans="1:47" x14ac:dyDescent="0.3">
      <c r="A1641" s="21"/>
      <c r="B1641" s="21"/>
      <c r="C1641" s="3"/>
      <c r="D1641" s="3"/>
      <c r="E1641" s="77"/>
      <c r="F1641" s="77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</row>
    <row r="1642" spans="1:47" x14ac:dyDescent="0.3">
      <c r="A1642" s="21"/>
      <c r="B1642" s="21"/>
      <c r="C1642" s="3"/>
      <c r="D1642" s="3"/>
      <c r="E1642" s="77"/>
      <c r="F1642" s="77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</row>
    <row r="1643" spans="1:47" x14ac:dyDescent="0.3">
      <c r="A1643" s="21"/>
      <c r="B1643" s="21"/>
      <c r="C1643" s="3"/>
      <c r="D1643" s="3"/>
      <c r="E1643" s="77"/>
      <c r="F1643" s="77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</row>
    <row r="1644" spans="1:47" x14ac:dyDescent="0.3">
      <c r="A1644" s="21"/>
      <c r="B1644" s="21"/>
      <c r="C1644" s="3"/>
      <c r="D1644" s="3"/>
      <c r="E1644" s="77"/>
      <c r="F1644" s="77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</row>
    <row r="1645" spans="1:47" x14ac:dyDescent="0.3">
      <c r="A1645" s="21"/>
      <c r="B1645" s="21"/>
      <c r="C1645" s="3"/>
      <c r="D1645" s="3"/>
      <c r="E1645" s="77"/>
      <c r="F1645" s="77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</row>
    <row r="1646" spans="1:47" x14ac:dyDescent="0.3">
      <c r="A1646" s="21"/>
      <c r="B1646" s="21"/>
      <c r="C1646" s="3"/>
      <c r="D1646" s="3"/>
      <c r="E1646" s="77"/>
      <c r="F1646" s="77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</row>
    <row r="1647" spans="1:47" x14ac:dyDescent="0.3">
      <c r="A1647" s="21"/>
      <c r="B1647" s="21"/>
      <c r="C1647" s="3"/>
      <c r="D1647" s="3"/>
      <c r="E1647" s="77"/>
      <c r="F1647" s="77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</row>
    <row r="1648" spans="1:47" x14ac:dyDescent="0.3">
      <c r="A1648" s="21"/>
      <c r="B1648" s="21"/>
      <c r="C1648" s="3"/>
      <c r="D1648" s="3"/>
      <c r="E1648" s="77"/>
      <c r="F1648" s="77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</row>
    <row r="1649" spans="1:47" x14ac:dyDescent="0.3">
      <c r="A1649" s="21"/>
      <c r="B1649" s="21"/>
      <c r="C1649" s="3"/>
      <c r="D1649" s="3"/>
      <c r="E1649" s="77"/>
      <c r="F1649" s="77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</row>
    <row r="1650" spans="1:47" x14ac:dyDescent="0.3">
      <c r="A1650" s="21"/>
      <c r="B1650" s="21"/>
      <c r="C1650" s="3"/>
      <c r="D1650" s="3"/>
      <c r="E1650" s="77"/>
      <c r="F1650" s="77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</row>
    <row r="1651" spans="1:47" x14ac:dyDescent="0.3">
      <c r="A1651" s="21"/>
      <c r="B1651" s="21"/>
      <c r="C1651" s="3"/>
      <c r="D1651" s="3"/>
      <c r="E1651" s="77"/>
      <c r="F1651" s="77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</row>
    <row r="1652" spans="1:47" x14ac:dyDescent="0.3">
      <c r="A1652" s="21"/>
      <c r="B1652" s="21"/>
      <c r="C1652" s="3"/>
      <c r="D1652" s="3"/>
      <c r="E1652" s="77"/>
      <c r="F1652" s="77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</row>
    <row r="1653" spans="1:47" x14ac:dyDescent="0.3">
      <c r="A1653" s="21"/>
      <c r="B1653" s="21"/>
      <c r="C1653" s="3"/>
      <c r="D1653" s="3"/>
      <c r="E1653" s="77"/>
      <c r="F1653" s="77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</row>
    <row r="1654" spans="1:47" x14ac:dyDescent="0.3">
      <c r="A1654" s="21"/>
      <c r="B1654" s="21"/>
      <c r="C1654" s="3"/>
      <c r="D1654" s="3"/>
      <c r="E1654" s="77"/>
      <c r="F1654" s="77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</row>
    <row r="1655" spans="1:47" x14ac:dyDescent="0.3">
      <c r="A1655" s="21"/>
      <c r="B1655" s="21"/>
      <c r="C1655" s="3"/>
      <c r="D1655" s="3"/>
      <c r="E1655" s="77"/>
      <c r="F1655" s="77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</row>
    <row r="1656" spans="1:47" x14ac:dyDescent="0.3">
      <c r="A1656" s="21"/>
      <c r="B1656" s="21"/>
      <c r="C1656" s="3"/>
      <c r="D1656" s="3"/>
      <c r="E1656" s="77"/>
      <c r="F1656" s="77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</row>
    <row r="1657" spans="1:47" x14ac:dyDescent="0.3">
      <c r="A1657" s="21"/>
      <c r="B1657" s="21"/>
      <c r="C1657" s="3"/>
      <c r="D1657" s="3"/>
      <c r="E1657" s="77"/>
      <c r="F1657" s="77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</row>
    <row r="1658" spans="1:47" x14ac:dyDescent="0.3">
      <c r="A1658" s="21"/>
      <c r="B1658" s="21"/>
      <c r="C1658" s="3"/>
      <c r="D1658" s="3"/>
      <c r="E1658" s="77"/>
      <c r="F1658" s="77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</row>
    <row r="1659" spans="1:47" x14ac:dyDescent="0.3">
      <c r="A1659" s="21"/>
      <c r="B1659" s="21"/>
      <c r="C1659" s="3"/>
      <c r="D1659" s="3"/>
      <c r="E1659" s="77"/>
      <c r="F1659" s="77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</row>
    <row r="1660" spans="1:47" x14ac:dyDescent="0.3">
      <c r="A1660" s="21"/>
      <c r="B1660" s="21"/>
      <c r="C1660" s="3"/>
      <c r="D1660" s="3"/>
      <c r="E1660" s="77"/>
      <c r="F1660" s="77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</row>
    <row r="1661" spans="1:47" x14ac:dyDescent="0.3">
      <c r="A1661" s="21"/>
      <c r="B1661" s="21"/>
      <c r="C1661" s="3"/>
      <c r="D1661" s="3"/>
      <c r="E1661" s="77"/>
      <c r="F1661" s="77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</row>
    <row r="1662" spans="1:47" x14ac:dyDescent="0.3">
      <c r="A1662" s="21"/>
      <c r="B1662" s="21"/>
      <c r="C1662" s="3"/>
      <c r="D1662" s="3"/>
      <c r="E1662" s="77"/>
      <c r="F1662" s="77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</row>
    <row r="1663" spans="1:47" x14ac:dyDescent="0.3">
      <c r="A1663" s="21"/>
      <c r="B1663" s="21"/>
      <c r="C1663" s="3"/>
      <c r="D1663" s="3"/>
      <c r="E1663" s="77"/>
      <c r="F1663" s="77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</row>
    <row r="1664" spans="1:47" x14ac:dyDescent="0.3">
      <c r="A1664" s="21"/>
      <c r="B1664" s="21"/>
      <c r="C1664" s="3"/>
      <c r="D1664" s="3"/>
      <c r="E1664" s="77"/>
      <c r="F1664" s="77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</row>
    <row r="1665" spans="1:47" x14ac:dyDescent="0.3">
      <c r="A1665" s="21"/>
      <c r="B1665" s="21"/>
      <c r="C1665" s="3"/>
      <c r="D1665" s="3"/>
      <c r="E1665" s="77"/>
      <c r="F1665" s="77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</row>
    <row r="1666" spans="1:47" x14ac:dyDescent="0.3">
      <c r="A1666" s="21"/>
      <c r="B1666" s="21"/>
      <c r="C1666" s="3"/>
      <c r="D1666" s="3"/>
      <c r="E1666" s="77"/>
      <c r="F1666" s="77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</row>
    <row r="1667" spans="1:47" x14ac:dyDescent="0.3">
      <c r="A1667" s="21"/>
      <c r="B1667" s="21"/>
      <c r="C1667" s="3"/>
      <c r="D1667" s="3"/>
      <c r="E1667" s="77"/>
      <c r="F1667" s="77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</row>
    <row r="1668" spans="1:47" x14ac:dyDescent="0.3">
      <c r="A1668" s="21"/>
      <c r="B1668" s="21"/>
      <c r="C1668" s="3"/>
      <c r="D1668" s="3"/>
      <c r="E1668" s="77"/>
      <c r="F1668" s="77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</row>
    <row r="1669" spans="1:47" x14ac:dyDescent="0.3">
      <c r="A1669" s="21"/>
      <c r="B1669" s="21"/>
      <c r="C1669" s="3"/>
      <c r="D1669" s="3"/>
      <c r="E1669" s="77"/>
      <c r="F1669" s="77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</row>
    <row r="1670" spans="1:47" x14ac:dyDescent="0.3">
      <c r="A1670" s="21"/>
      <c r="B1670" s="21"/>
      <c r="C1670" s="3"/>
      <c r="D1670" s="3"/>
      <c r="E1670" s="77"/>
      <c r="F1670" s="77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</row>
    <row r="1671" spans="1:47" x14ac:dyDescent="0.3">
      <c r="A1671" s="21"/>
      <c r="B1671" s="21"/>
      <c r="C1671" s="3"/>
      <c r="D1671" s="3"/>
      <c r="E1671" s="77"/>
      <c r="F1671" s="77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</row>
    <row r="1672" spans="1:47" x14ac:dyDescent="0.3">
      <c r="A1672" s="21"/>
      <c r="B1672" s="21"/>
      <c r="C1672" s="3"/>
      <c r="D1672" s="3"/>
      <c r="E1672" s="77"/>
      <c r="F1672" s="77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</row>
    <row r="1673" spans="1:47" x14ac:dyDescent="0.3">
      <c r="A1673" s="21"/>
      <c r="B1673" s="21"/>
      <c r="C1673" s="3"/>
      <c r="D1673" s="3"/>
      <c r="E1673" s="77"/>
      <c r="F1673" s="77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</row>
    <row r="1674" spans="1:47" x14ac:dyDescent="0.3">
      <c r="A1674" s="21"/>
      <c r="B1674" s="21"/>
      <c r="C1674" s="3"/>
      <c r="D1674" s="3"/>
      <c r="E1674" s="77"/>
      <c r="F1674" s="77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</row>
    <row r="1675" spans="1:47" x14ac:dyDescent="0.3">
      <c r="A1675" s="21"/>
      <c r="B1675" s="21"/>
      <c r="C1675" s="3"/>
      <c r="D1675" s="3"/>
      <c r="E1675" s="77"/>
      <c r="F1675" s="77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</row>
    <row r="1676" spans="1:47" x14ac:dyDescent="0.3">
      <c r="A1676" s="21"/>
      <c r="B1676" s="21"/>
      <c r="C1676" s="3"/>
      <c r="D1676" s="3"/>
      <c r="E1676" s="77"/>
      <c r="F1676" s="77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</row>
    <row r="1677" spans="1:47" x14ac:dyDescent="0.3">
      <c r="A1677" s="21"/>
      <c r="B1677" s="21"/>
      <c r="C1677" s="3"/>
      <c r="D1677" s="3"/>
      <c r="E1677" s="77"/>
      <c r="F1677" s="77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</row>
    <row r="1678" spans="1:47" x14ac:dyDescent="0.3">
      <c r="A1678" s="21"/>
      <c r="B1678" s="21"/>
      <c r="C1678" s="3"/>
      <c r="D1678" s="3"/>
      <c r="E1678" s="77"/>
      <c r="F1678" s="77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</row>
    <row r="1679" spans="1:47" x14ac:dyDescent="0.3">
      <c r="A1679" s="21"/>
      <c r="B1679" s="21"/>
      <c r="C1679" s="3"/>
      <c r="D1679" s="3"/>
      <c r="E1679" s="77"/>
      <c r="F1679" s="77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</row>
    <row r="1680" spans="1:47" x14ac:dyDescent="0.3">
      <c r="A1680" s="21"/>
      <c r="B1680" s="21"/>
      <c r="C1680" s="3"/>
      <c r="D1680" s="3"/>
      <c r="E1680" s="77"/>
      <c r="F1680" s="77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</row>
    <row r="1681" spans="1:47" x14ac:dyDescent="0.3">
      <c r="A1681" s="21"/>
      <c r="B1681" s="21"/>
      <c r="C1681" s="3"/>
      <c r="D1681" s="3"/>
      <c r="E1681" s="77"/>
      <c r="F1681" s="77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</row>
    <row r="1682" spans="1:47" x14ac:dyDescent="0.3">
      <c r="A1682" s="21"/>
      <c r="B1682" s="21"/>
      <c r="C1682" s="3"/>
      <c r="D1682" s="3"/>
      <c r="E1682" s="77"/>
      <c r="F1682" s="77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</row>
    <row r="1683" spans="1:47" x14ac:dyDescent="0.3">
      <c r="A1683" s="21"/>
      <c r="B1683" s="21"/>
      <c r="C1683" s="3"/>
      <c r="D1683" s="3"/>
      <c r="E1683" s="77"/>
      <c r="F1683" s="77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</row>
    <row r="1684" spans="1:47" x14ac:dyDescent="0.3">
      <c r="A1684" s="21"/>
      <c r="B1684" s="21"/>
      <c r="C1684" s="3"/>
      <c r="D1684" s="3"/>
      <c r="E1684" s="77"/>
      <c r="F1684" s="77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</row>
    <row r="1685" spans="1:47" x14ac:dyDescent="0.3">
      <c r="A1685" s="21"/>
      <c r="B1685" s="21"/>
      <c r="C1685" s="3"/>
      <c r="D1685" s="3"/>
      <c r="E1685" s="77"/>
      <c r="F1685" s="77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</row>
    <row r="1686" spans="1:47" x14ac:dyDescent="0.3">
      <c r="A1686" s="21"/>
      <c r="B1686" s="21"/>
      <c r="C1686" s="3"/>
      <c r="D1686" s="3"/>
      <c r="E1686" s="77"/>
      <c r="F1686" s="77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</row>
    <row r="1687" spans="1:47" x14ac:dyDescent="0.3">
      <c r="A1687" s="21"/>
      <c r="B1687" s="21"/>
      <c r="C1687" s="3"/>
      <c r="D1687" s="3"/>
      <c r="E1687" s="77"/>
      <c r="F1687" s="77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</row>
    <row r="1688" spans="1:47" x14ac:dyDescent="0.3">
      <c r="A1688" s="21"/>
      <c r="B1688" s="21"/>
      <c r="C1688" s="3"/>
      <c r="D1688" s="3"/>
      <c r="E1688" s="77"/>
      <c r="F1688" s="77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</row>
    <row r="1689" spans="1:47" x14ac:dyDescent="0.3">
      <c r="A1689" s="21"/>
      <c r="B1689" s="21"/>
      <c r="C1689" s="3"/>
      <c r="D1689" s="3"/>
      <c r="E1689" s="77"/>
      <c r="F1689" s="77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</row>
    <row r="1690" spans="1:47" x14ac:dyDescent="0.3">
      <c r="A1690" s="21"/>
      <c r="B1690" s="21"/>
      <c r="C1690" s="3"/>
      <c r="D1690" s="3"/>
      <c r="E1690" s="77"/>
      <c r="F1690" s="77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</row>
    <row r="1691" spans="1:47" x14ac:dyDescent="0.3">
      <c r="A1691" s="21"/>
      <c r="B1691" s="21"/>
      <c r="C1691" s="3"/>
      <c r="D1691" s="3"/>
      <c r="E1691" s="77"/>
      <c r="F1691" s="77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</row>
    <row r="1692" spans="1:47" x14ac:dyDescent="0.3">
      <c r="A1692" s="21"/>
      <c r="B1692" s="21"/>
      <c r="C1692" s="3"/>
      <c r="D1692" s="3"/>
      <c r="E1692" s="77"/>
      <c r="F1692" s="77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</row>
    <row r="1693" spans="1:47" x14ac:dyDescent="0.3">
      <c r="A1693" s="21"/>
      <c r="B1693" s="21"/>
      <c r="C1693" s="3"/>
      <c r="D1693" s="3"/>
      <c r="E1693" s="77"/>
      <c r="F1693" s="77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</row>
    <row r="1694" spans="1:47" x14ac:dyDescent="0.3">
      <c r="A1694" s="21"/>
      <c r="B1694" s="21"/>
      <c r="C1694" s="3"/>
      <c r="D1694" s="3"/>
      <c r="E1694" s="77"/>
      <c r="F1694" s="77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</row>
    <row r="1695" spans="1:47" x14ac:dyDescent="0.3">
      <c r="A1695" s="21"/>
      <c r="B1695" s="21"/>
      <c r="C1695" s="3"/>
      <c r="D1695" s="3"/>
      <c r="E1695" s="77"/>
      <c r="F1695" s="77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</row>
    <row r="1696" spans="1:47" x14ac:dyDescent="0.3">
      <c r="A1696" s="21"/>
      <c r="B1696" s="21"/>
      <c r="C1696" s="3"/>
      <c r="D1696" s="3"/>
      <c r="E1696" s="77"/>
      <c r="F1696" s="77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</row>
    <row r="1697" spans="1:47" x14ac:dyDescent="0.3">
      <c r="A1697" s="21"/>
      <c r="B1697" s="21"/>
      <c r="C1697" s="3"/>
      <c r="D1697" s="3"/>
      <c r="E1697" s="77"/>
      <c r="F1697" s="77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</row>
    <row r="1698" spans="1:47" x14ac:dyDescent="0.3">
      <c r="A1698" s="21"/>
      <c r="B1698" s="21"/>
      <c r="C1698" s="3"/>
      <c r="D1698" s="3"/>
      <c r="E1698" s="77"/>
      <c r="F1698" s="77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</row>
    <row r="1699" spans="1:47" x14ac:dyDescent="0.3">
      <c r="A1699" s="21"/>
      <c r="B1699" s="21"/>
      <c r="C1699" s="3"/>
      <c r="D1699" s="3"/>
      <c r="E1699" s="77"/>
      <c r="F1699" s="77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</row>
    <row r="1700" spans="1:47" x14ac:dyDescent="0.3">
      <c r="A1700" s="21"/>
      <c r="B1700" s="21"/>
      <c r="C1700" s="3"/>
      <c r="D1700" s="3"/>
      <c r="E1700" s="77"/>
      <c r="F1700" s="77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</row>
    <row r="1701" spans="1:47" x14ac:dyDescent="0.3">
      <c r="A1701" s="21"/>
      <c r="B1701" s="21"/>
      <c r="C1701" s="3"/>
      <c r="D1701" s="3"/>
      <c r="E1701" s="77"/>
      <c r="F1701" s="77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</row>
    <row r="1702" spans="1:47" x14ac:dyDescent="0.3">
      <c r="A1702" s="21"/>
      <c r="B1702" s="21"/>
      <c r="C1702" s="3"/>
      <c r="D1702" s="3"/>
      <c r="E1702" s="77"/>
      <c r="F1702" s="77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</row>
    <row r="1703" spans="1:47" x14ac:dyDescent="0.3">
      <c r="A1703" s="21"/>
      <c r="B1703" s="21"/>
      <c r="C1703" s="3"/>
      <c r="D1703" s="3"/>
      <c r="E1703" s="77"/>
      <c r="F1703" s="77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</row>
    <row r="1704" spans="1:47" x14ac:dyDescent="0.3">
      <c r="A1704" s="21"/>
      <c r="B1704" s="21"/>
      <c r="C1704" s="3"/>
      <c r="D1704" s="3"/>
      <c r="E1704" s="77"/>
      <c r="F1704" s="77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</row>
    <row r="1705" spans="1:47" x14ac:dyDescent="0.3">
      <c r="A1705" s="21"/>
      <c r="B1705" s="21"/>
      <c r="C1705" s="3"/>
      <c r="D1705" s="3"/>
      <c r="E1705" s="77"/>
      <c r="F1705" s="77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</row>
    <row r="1706" spans="1:47" x14ac:dyDescent="0.3">
      <c r="A1706" s="21"/>
      <c r="B1706" s="21"/>
      <c r="C1706" s="3"/>
      <c r="D1706" s="3"/>
      <c r="E1706" s="77"/>
      <c r="F1706" s="77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</row>
    <row r="1707" spans="1:47" x14ac:dyDescent="0.3">
      <c r="A1707" s="21"/>
      <c r="B1707" s="21"/>
      <c r="C1707" s="3"/>
      <c r="D1707" s="3"/>
      <c r="E1707" s="77"/>
      <c r="F1707" s="77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</row>
    <row r="1708" spans="1:47" x14ac:dyDescent="0.3">
      <c r="A1708" s="21"/>
      <c r="B1708" s="21"/>
      <c r="C1708" s="3"/>
      <c r="D1708" s="3"/>
      <c r="E1708" s="77"/>
      <c r="F1708" s="77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</row>
    <row r="1709" spans="1:47" x14ac:dyDescent="0.3">
      <c r="A1709" s="21"/>
      <c r="B1709" s="21"/>
      <c r="C1709" s="3"/>
      <c r="D1709" s="3"/>
      <c r="E1709" s="77"/>
      <c r="F1709" s="77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</row>
    <row r="1710" spans="1:47" x14ac:dyDescent="0.3">
      <c r="A1710" s="21"/>
      <c r="B1710" s="21"/>
      <c r="C1710" s="3"/>
      <c r="D1710" s="3"/>
      <c r="E1710" s="77"/>
      <c r="F1710" s="77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</row>
    <row r="1711" spans="1:47" x14ac:dyDescent="0.3">
      <c r="A1711" s="21"/>
      <c r="B1711" s="21"/>
      <c r="C1711" s="3"/>
      <c r="D1711" s="3"/>
      <c r="E1711" s="77"/>
      <c r="F1711" s="77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</row>
    <row r="1712" spans="1:47" x14ac:dyDescent="0.3">
      <c r="A1712" s="21"/>
      <c r="B1712" s="21"/>
      <c r="C1712" s="3"/>
      <c r="D1712" s="3"/>
      <c r="E1712" s="77"/>
      <c r="F1712" s="77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</row>
    <row r="1713" spans="1:47" x14ac:dyDescent="0.3">
      <c r="A1713" s="21"/>
      <c r="B1713" s="21"/>
      <c r="C1713" s="3"/>
      <c r="D1713" s="3"/>
      <c r="E1713" s="77"/>
      <c r="F1713" s="77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</row>
    <row r="1714" spans="1:47" x14ac:dyDescent="0.3">
      <c r="A1714" s="21"/>
      <c r="B1714" s="21"/>
      <c r="C1714" s="3"/>
      <c r="D1714" s="3"/>
      <c r="E1714" s="77"/>
      <c r="F1714" s="77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</row>
    <row r="1715" spans="1:47" x14ac:dyDescent="0.3">
      <c r="A1715" s="21"/>
      <c r="B1715" s="21"/>
      <c r="C1715" s="3"/>
      <c r="D1715" s="3"/>
      <c r="E1715" s="77"/>
      <c r="F1715" s="77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</row>
    <row r="1716" spans="1:47" x14ac:dyDescent="0.3">
      <c r="A1716" s="21"/>
      <c r="B1716" s="21"/>
      <c r="C1716" s="3"/>
      <c r="D1716" s="3"/>
      <c r="E1716" s="77"/>
      <c r="F1716" s="77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</row>
    <row r="1717" spans="1:47" x14ac:dyDescent="0.3">
      <c r="A1717" s="21"/>
      <c r="B1717" s="21"/>
      <c r="C1717" s="3"/>
      <c r="D1717" s="3"/>
      <c r="E1717" s="77"/>
      <c r="F1717" s="77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</row>
    <row r="1718" spans="1:47" x14ac:dyDescent="0.3">
      <c r="A1718" s="21"/>
      <c r="B1718" s="21"/>
      <c r="C1718" s="3"/>
      <c r="D1718" s="3"/>
      <c r="E1718" s="77"/>
      <c r="F1718" s="77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</row>
    <row r="1719" spans="1:47" x14ac:dyDescent="0.3">
      <c r="A1719" s="21"/>
      <c r="B1719" s="21"/>
      <c r="C1719" s="3"/>
      <c r="D1719" s="3"/>
      <c r="E1719" s="77"/>
      <c r="F1719" s="77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</row>
    <row r="1720" spans="1:47" x14ac:dyDescent="0.3">
      <c r="A1720" s="21"/>
      <c r="B1720" s="21"/>
      <c r="C1720" s="3"/>
      <c r="D1720" s="3"/>
      <c r="E1720" s="77"/>
      <c r="F1720" s="77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</row>
    <row r="1721" spans="1:47" x14ac:dyDescent="0.3">
      <c r="A1721" s="21"/>
      <c r="B1721" s="21"/>
      <c r="C1721" s="3"/>
      <c r="D1721" s="3"/>
      <c r="E1721" s="77"/>
      <c r="F1721" s="77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</row>
    <row r="1722" spans="1:47" x14ac:dyDescent="0.3">
      <c r="A1722" s="21"/>
      <c r="B1722" s="21"/>
      <c r="C1722" s="3"/>
      <c r="D1722" s="3"/>
      <c r="E1722" s="77"/>
      <c r="F1722" s="77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</row>
    <row r="1723" spans="1:47" x14ac:dyDescent="0.3">
      <c r="A1723" s="21"/>
      <c r="B1723" s="21"/>
      <c r="C1723" s="3"/>
      <c r="D1723" s="3"/>
      <c r="E1723" s="77"/>
      <c r="F1723" s="77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</row>
    <row r="1724" spans="1:47" x14ac:dyDescent="0.3">
      <c r="A1724" s="21"/>
      <c r="B1724" s="21"/>
      <c r="C1724" s="3"/>
      <c r="D1724" s="3"/>
      <c r="E1724" s="77"/>
      <c r="F1724" s="77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</row>
    <row r="1725" spans="1:47" x14ac:dyDescent="0.3">
      <c r="A1725" s="21"/>
      <c r="B1725" s="21"/>
      <c r="C1725" s="3"/>
      <c r="D1725" s="3"/>
      <c r="E1725" s="77"/>
      <c r="F1725" s="77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</row>
    <row r="1726" spans="1:47" x14ac:dyDescent="0.3">
      <c r="A1726" s="21"/>
      <c r="B1726" s="21"/>
      <c r="C1726" s="3"/>
      <c r="D1726" s="3"/>
      <c r="E1726" s="77"/>
      <c r="F1726" s="77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</row>
    <row r="1727" spans="1:47" x14ac:dyDescent="0.3">
      <c r="A1727" s="21"/>
      <c r="B1727" s="21"/>
      <c r="C1727" s="3"/>
      <c r="D1727" s="3"/>
      <c r="E1727" s="77"/>
      <c r="F1727" s="77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</row>
    <row r="1728" spans="1:47" x14ac:dyDescent="0.3">
      <c r="A1728" s="21"/>
      <c r="B1728" s="21"/>
      <c r="C1728" s="3"/>
      <c r="D1728" s="3"/>
      <c r="E1728" s="77"/>
      <c r="F1728" s="77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</row>
    <row r="1729" spans="1:47" x14ac:dyDescent="0.3">
      <c r="A1729" s="21"/>
      <c r="B1729" s="21"/>
      <c r="C1729" s="3"/>
      <c r="D1729" s="3"/>
      <c r="E1729" s="77"/>
      <c r="F1729" s="77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</row>
    <row r="1730" spans="1:47" x14ac:dyDescent="0.3">
      <c r="A1730" s="21"/>
      <c r="B1730" s="21"/>
      <c r="C1730" s="3"/>
      <c r="D1730" s="3"/>
      <c r="E1730" s="77"/>
      <c r="F1730" s="77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</row>
    <row r="1731" spans="1:47" x14ac:dyDescent="0.3">
      <c r="A1731" s="21"/>
      <c r="B1731" s="21"/>
      <c r="C1731" s="3"/>
      <c r="D1731" s="3"/>
      <c r="E1731" s="77"/>
      <c r="F1731" s="77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</row>
    <row r="1732" spans="1:47" x14ac:dyDescent="0.3">
      <c r="A1732" s="21"/>
      <c r="B1732" s="21"/>
      <c r="C1732" s="3"/>
      <c r="D1732" s="3"/>
      <c r="E1732" s="77"/>
      <c r="F1732" s="77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</row>
    <row r="1733" spans="1:47" x14ac:dyDescent="0.3">
      <c r="A1733" s="21"/>
      <c r="B1733" s="21"/>
      <c r="C1733" s="3"/>
      <c r="D1733" s="3"/>
      <c r="E1733" s="77"/>
      <c r="F1733" s="77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</row>
    <row r="1734" spans="1:47" x14ac:dyDescent="0.3">
      <c r="A1734" s="21"/>
      <c r="B1734" s="21"/>
      <c r="C1734" s="3"/>
      <c r="D1734" s="3"/>
      <c r="E1734" s="77"/>
      <c r="F1734" s="77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</row>
    <row r="1735" spans="1:47" x14ac:dyDescent="0.3">
      <c r="A1735" s="21"/>
      <c r="B1735" s="21"/>
      <c r="C1735" s="3"/>
      <c r="D1735" s="3"/>
      <c r="E1735" s="77"/>
      <c r="F1735" s="77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</row>
    <row r="1736" spans="1:47" x14ac:dyDescent="0.3">
      <c r="A1736" s="21"/>
      <c r="B1736" s="21"/>
      <c r="C1736" s="3"/>
      <c r="D1736" s="3"/>
      <c r="E1736" s="77"/>
      <c r="F1736" s="77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</row>
    <row r="1737" spans="1:47" x14ac:dyDescent="0.3">
      <c r="A1737" s="21"/>
      <c r="B1737" s="21"/>
      <c r="C1737" s="3"/>
      <c r="D1737" s="3"/>
      <c r="E1737" s="77"/>
      <c r="F1737" s="77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</row>
    <row r="1738" spans="1:47" x14ac:dyDescent="0.3">
      <c r="A1738" s="21"/>
      <c r="B1738" s="21"/>
      <c r="C1738" s="3"/>
      <c r="D1738" s="3"/>
      <c r="E1738" s="77"/>
      <c r="F1738" s="77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</row>
    <row r="1739" spans="1:47" x14ac:dyDescent="0.3">
      <c r="A1739" s="21"/>
      <c r="B1739" s="21"/>
      <c r="C1739" s="3"/>
      <c r="D1739" s="3"/>
      <c r="E1739" s="77"/>
      <c r="F1739" s="77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</row>
    <row r="1740" spans="1:47" x14ac:dyDescent="0.3">
      <c r="A1740" s="21"/>
      <c r="B1740" s="21"/>
      <c r="C1740" s="3"/>
      <c r="D1740" s="3"/>
      <c r="E1740" s="77"/>
      <c r="F1740" s="77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</row>
    <row r="1741" spans="1:47" x14ac:dyDescent="0.3">
      <c r="A1741" s="21"/>
      <c r="B1741" s="21"/>
      <c r="C1741" s="3"/>
      <c r="D1741" s="3"/>
      <c r="E1741" s="77"/>
      <c r="F1741" s="77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</row>
    <row r="1742" spans="1:47" x14ac:dyDescent="0.3">
      <c r="A1742" s="21"/>
      <c r="B1742" s="21"/>
      <c r="C1742" s="3"/>
      <c r="D1742" s="3"/>
      <c r="E1742" s="77"/>
      <c r="F1742" s="77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</row>
    <row r="1743" spans="1:47" x14ac:dyDescent="0.3">
      <c r="A1743" s="21"/>
      <c r="B1743" s="21"/>
      <c r="C1743" s="3"/>
      <c r="D1743" s="3"/>
      <c r="E1743" s="77"/>
      <c r="F1743" s="77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</row>
    <row r="1744" spans="1:47" x14ac:dyDescent="0.3">
      <c r="A1744" s="21"/>
      <c r="B1744" s="21"/>
      <c r="C1744" s="3"/>
      <c r="D1744" s="3"/>
      <c r="E1744" s="77"/>
      <c r="F1744" s="77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</row>
    <row r="1745" spans="1:47" x14ac:dyDescent="0.3">
      <c r="A1745" s="21"/>
      <c r="B1745" s="21"/>
      <c r="C1745" s="3"/>
      <c r="D1745" s="3"/>
      <c r="E1745" s="77"/>
      <c r="F1745" s="77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</row>
    <row r="1746" spans="1:47" x14ac:dyDescent="0.3">
      <c r="A1746" s="21"/>
      <c r="B1746" s="21"/>
      <c r="C1746" s="3"/>
      <c r="D1746" s="3"/>
      <c r="E1746" s="77"/>
      <c r="F1746" s="77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</row>
    <row r="1747" spans="1:47" x14ac:dyDescent="0.3">
      <c r="A1747" s="21"/>
      <c r="B1747" s="21"/>
      <c r="C1747" s="3"/>
      <c r="D1747" s="3"/>
      <c r="E1747" s="77"/>
      <c r="F1747" s="77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</row>
    <row r="1748" spans="1:47" x14ac:dyDescent="0.3">
      <c r="A1748" s="21"/>
      <c r="B1748" s="21"/>
      <c r="C1748" s="3"/>
      <c r="D1748" s="3"/>
      <c r="E1748" s="77"/>
      <c r="F1748" s="77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</row>
    <row r="1749" spans="1:47" x14ac:dyDescent="0.3">
      <c r="A1749" s="21"/>
      <c r="B1749" s="21"/>
      <c r="C1749" s="3"/>
      <c r="D1749" s="3"/>
      <c r="E1749" s="77"/>
      <c r="F1749" s="77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</row>
    <row r="1750" spans="1:47" x14ac:dyDescent="0.3">
      <c r="A1750" s="21"/>
      <c r="B1750" s="21"/>
      <c r="C1750" s="3"/>
      <c r="D1750" s="3"/>
      <c r="E1750" s="77"/>
      <c r="F1750" s="77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</row>
    <row r="1751" spans="1:47" x14ac:dyDescent="0.3">
      <c r="A1751" s="21"/>
      <c r="B1751" s="21"/>
      <c r="C1751" s="3"/>
      <c r="D1751" s="3"/>
      <c r="E1751" s="77"/>
      <c r="F1751" s="77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</row>
    <row r="1752" spans="1:47" x14ac:dyDescent="0.3">
      <c r="A1752" s="21"/>
      <c r="B1752" s="21"/>
      <c r="C1752" s="3"/>
      <c r="D1752" s="3"/>
      <c r="E1752" s="77"/>
      <c r="F1752" s="77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</row>
    <row r="1753" spans="1:47" x14ac:dyDescent="0.3">
      <c r="A1753" s="21"/>
      <c r="B1753" s="21"/>
      <c r="C1753" s="3"/>
      <c r="D1753" s="3"/>
      <c r="E1753" s="77"/>
      <c r="F1753" s="77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</row>
    <row r="1754" spans="1:47" x14ac:dyDescent="0.3">
      <c r="A1754" s="21"/>
      <c r="B1754" s="21"/>
      <c r="C1754" s="3"/>
      <c r="D1754" s="3"/>
      <c r="E1754" s="77"/>
      <c r="F1754" s="77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</row>
    <row r="1755" spans="1:47" x14ac:dyDescent="0.3">
      <c r="A1755" s="21"/>
      <c r="B1755" s="21"/>
      <c r="C1755" s="3"/>
      <c r="D1755" s="3"/>
      <c r="E1755" s="77"/>
      <c r="F1755" s="77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</row>
    <row r="1756" spans="1:47" x14ac:dyDescent="0.3">
      <c r="A1756" s="21"/>
      <c r="B1756" s="21"/>
      <c r="C1756" s="3"/>
      <c r="D1756" s="3"/>
      <c r="E1756" s="77"/>
      <c r="F1756" s="77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</row>
    <row r="1757" spans="1:47" x14ac:dyDescent="0.3">
      <c r="A1757" s="21"/>
      <c r="B1757" s="21"/>
      <c r="C1757" s="3"/>
      <c r="D1757" s="3"/>
      <c r="E1757" s="77"/>
      <c r="F1757" s="77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</row>
    <row r="1758" spans="1:47" x14ac:dyDescent="0.3">
      <c r="A1758" s="21"/>
      <c r="B1758" s="21"/>
      <c r="C1758" s="3"/>
      <c r="D1758" s="3"/>
      <c r="E1758" s="77"/>
      <c r="F1758" s="77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</row>
    <row r="1759" spans="1:47" x14ac:dyDescent="0.3">
      <c r="A1759" s="21"/>
      <c r="B1759" s="21"/>
      <c r="C1759" s="3"/>
      <c r="D1759" s="3"/>
      <c r="E1759" s="77"/>
      <c r="F1759" s="77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</row>
    <row r="1760" spans="1:47" x14ac:dyDescent="0.3">
      <c r="A1760" s="21"/>
      <c r="B1760" s="21"/>
      <c r="C1760" s="3"/>
      <c r="D1760" s="3"/>
      <c r="E1760" s="77"/>
      <c r="F1760" s="77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</row>
    <row r="1761" spans="1:47" x14ac:dyDescent="0.3">
      <c r="A1761" s="21"/>
      <c r="B1761" s="21"/>
      <c r="C1761" s="3"/>
      <c r="D1761" s="3"/>
      <c r="E1761" s="77"/>
      <c r="F1761" s="77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</row>
    <row r="1762" spans="1:47" x14ac:dyDescent="0.3">
      <c r="A1762" s="21"/>
      <c r="B1762" s="21"/>
      <c r="C1762" s="3"/>
      <c r="D1762" s="3"/>
      <c r="E1762" s="77"/>
      <c r="F1762" s="77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</row>
    <row r="1763" spans="1:47" x14ac:dyDescent="0.3">
      <c r="A1763" s="21"/>
      <c r="B1763" s="21"/>
      <c r="C1763" s="3"/>
      <c r="D1763" s="3"/>
      <c r="E1763" s="77"/>
      <c r="F1763" s="77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</row>
    <row r="1764" spans="1:47" x14ac:dyDescent="0.3">
      <c r="A1764" s="21"/>
      <c r="B1764" s="21"/>
      <c r="C1764" s="3"/>
      <c r="D1764" s="3"/>
      <c r="E1764" s="77"/>
      <c r="F1764" s="77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</row>
    <row r="1765" spans="1:47" x14ac:dyDescent="0.3">
      <c r="A1765" s="21"/>
      <c r="B1765" s="21"/>
      <c r="C1765" s="3"/>
      <c r="D1765" s="3"/>
      <c r="E1765" s="77"/>
      <c r="F1765" s="77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</row>
    <row r="1766" spans="1:47" x14ac:dyDescent="0.3">
      <c r="A1766" s="21"/>
      <c r="B1766" s="21"/>
      <c r="C1766" s="3"/>
      <c r="D1766" s="3"/>
      <c r="E1766" s="77"/>
      <c r="F1766" s="77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</row>
    <row r="1767" spans="1:47" x14ac:dyDescent="0.3">
      <c r="A1767" s="21"/>
      <c r="B1767" s="21"/>
      <c r="C1767" s="3"/>
      <c r="D1767" s="3"/>
      <c r="E1767" s="77"/>
      <c r="F1767" s="77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</row>
    <row r="1768" spans="1:47" x14ac:dyDescent="0.3">
      <c r="A1768" s="21"/>
      <c r="B1768" s="21"/>
      <c r="C1768" s="3"/>
      <c r="D1768" s="3"/>
      <c r="E1768" s="77"/>
      <c r="F1768" s="77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</row>
    <row r="1769" spans="1:47" x14ac:dyDescent="0.3">
      <c r="A1769" s="21"/>
      <c r="B1769" s="21"/>
      <c r="C1769" s="3"/>
      <c r="D1769" s="3"/>
      <c r="E1769" s="77"/>
      <c r="F1769" s="77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</row>
    <row r="1770" spans="1:47" x14ac:dyDescent="0.3">
      <c r="A1770" s="21"/>
      <c r="B1770" s="21"/>
      <c r="C1770" s="3"/>
      <c r="D1770" s="3"/>
      <c r="E1770" s="77"/>
      <c r="F1770" s="77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</row>
    <row r="1771" spans="1:47" x14ac:dyDescent="0.3">
      <c r="A1771" s="21"/>
      <c r="B1771" s="21"/>
      <c r="C1771" s="3"/>
      <c r="D1771" s="3"/>
      <c r="E1771" s="77"/>
      <c r="F1771" s="77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</row>
    <row r="1772" spans="1:47" x14ac:dyDescent="0.3">
      <c r="A1772" s="21"/>
      <c r="B1772" s="21"/>
      <c r="C1772" s="3"/>
      <c r="D1772" s="3"/>
      <c r="E1772" s="77"/>
      <c r="F1772" s="77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</row>
    <row r="1773" spans="1:47" x14ac:dyDescent="0.3">
      <c r="A1773" s="21"/>
      <c r="B1773" s="21"/>
      <c r="C1773" s="3"/>
      <c r="D1773" s="3"/>
      <c r="E1773" s="77"/>
      <c r="F1773" s="77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</row>
    <row r="1774" spans="1:47" x14ac:dyDescent="0.3">
      <c r="A1774" s="21"/>
      <c r="B1774" s="21"/>
      <c r="C1774" s="3"/>
      <c r="D1774" s="3"/>
      <c r="E1774" s="77"/>
      <c r="F1774" s="77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</row>
    <row r="1775" spans="1:47" x14ac:dyDescent="0.3">
      <c r="A1775" s="21"/>
      <c r="B1775" s="21"/>
      <c r="C1775" s="3"/>
      <c r="D1775" s="3"/>
      <c r="E1775" s="77"/>
      <c r="F1775" s="77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</row>
    <row r="1776" spans="1:47" x14ac:dyDescent="0.3">
      <c r="A1776" s="21"/>
      <c r="B1776" s="21"/>
      <c r="C1776" s="3"/>
      <c r="D1776" s="3"/>
      <c r="E1776" s="77"/>
      <c r="F1776" s="77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</row>
    <row r="1777" spans="1:47" x14ac:dyDescent="0.3">
      <c r="A1777" s="21"/>
      <c r="B1777" s="21"/>
      <c r="C1777" s="3"/>
      <c r="D1777" s="3"/>
      <c r="E1777" s="77"/>
      <c r="F1777" s="77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</row>
    <row r="1778" spans="1:47" x14ac:dyDescent="0.3">
      <c r="A1778" s="21"/>
      <c r="B1778" s="21"/>
      <c r="C1778" s="3"/>
      <c r="D1778" s="3"/>
      <c r="E1778" s="77"/>
      <c r="F1778" s="77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</row>
    <row r="1779" spans="1:47" x14ac:dyDescent="0.3">
      <c r="A1779" s="21"/>
      <c r="B1779" s="21"/>
      <c r="C1779" s="3"/>
      <c r="D1779" s="3"/>
      <c r="E1779" s="77"/>
      <c r="F1779" s="77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</row>
    <row r="1780" spans="1:47" x14ac:dyDescent="0.3">
      <c r="A1780" s="21"/>
      <c r="B1780" s="21"/>
      <c r="C1780" s="3"/>
      <c r="D1780" s="3"/>
      <c r="E1780" s="77"/>
      <c r="F1780" s="77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</row>
    <row r="1781" spans="1:47" x14ac:dyDescent="0.3">
      <c r="A1781" s="21"/>
      <c r="B1781" s="21"/>
      <c r="C1781" s="3"/>
      <c r="D1781" s="3"/>
      <c r="E1781" s="77"/>
      <c r="F1781" s="77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</row>
    <row r="1782" spans="1:47" x14ac:dyDescent="0.3">
      <c r="A1782" s="21"/>
      <c r="B1782" s="21"/>
      <c r="C1782" s="3"/>
      <c r="D1782" s="3"/>
      <c r="E1782" s="77"/>
      <c r="F1782" s="77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</row>
    <row r="1783" spans="1:47" x14ac:dyDescent="0.3">
      <c r="A1783" s="21"/>
      <c r="B1783" s="21"/>
      <c r="C1783" s="3"/>
      <c r="D1783" s="3"/>
      <c r="E1783" s="77"/>
      <c r="F1783" s="77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</row>
    <row r="1784" spans="1:47" x14ac:dyDescent="0.3">
      <c r="A1784" s="21"/>
      <c r="B1784" s="21"/>
      <c r="C1784" s="3"/>
      <c r="D1784" s="3"/>
      <c r="E1784" s="77"/>
      <c r="F1784" s="77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</row>
    <row r="1785" spans="1:47" x14ac:dyDescent="0.3">
      <c r="A1785" s="21"/>
      <c r="B1785" s="21"/>
      <c r="C1785" s="3"/>
      <c r="D1785" s="3"/>
      <c r="E1785" s="77"/>
      <c r="F1785" s="77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</row>
    <row r="1786" spans="1:47" x14ac:dyDescent="0.3">
      <c r="A1786" s="21"/>
      <c r="B1786" s="21"/>
      <c r="C1786" s="3"/>
      <c r="D1786" s="3"/>
      <c r="E1786" s="77"/>
      <c r="F1786" s="77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</row>
    <row r="1787" spans="1:47" x14ac:dyDescent="0.3">
      <c r="A1787" s="21"/>
      <c r="B1787" s="21"/>
      <c r="C1787" s="3"/>
      <c r="D1787" s="3"/>
      <c r="E1787" s="77"/>
      <c r="F1787" s="77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</row>
    <row r="1788" spans="1:47" x14ac:dyDescent="0.3">
      <c r="A1788" s="21"/>
      <c r="B1788" s="21"/>
      <c r="C1788" s="3"/>
      <c r="D1788" s="3"/>
      <c r="E1788" s="77"/>
      <c r="F1788" s="77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</row>
    <row r="1789" spans="1:47" x14ac:dyDescent="0.3">
      <c r="A1789" s="21"/>
      <c r="B1789" s="21"/>
      <c r="C1789" s="3"/>
      <c r="D1789" s="3"/>
      <c r="E1789" s="77"/>
      <c r="F1789" s="77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</row>
    <row r="1790" spans="1:47" x14ac:dyDescent="0.3">
      <c r="A1790" s="21"/>
      <c r="B1790" s="21"/>
      <c r="C1790" s="3"/>
      <c r="D1790" s="3"/>
      <c r="E1790" s="77"/>
      <c r="F1790" s="77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</row>
    <row r="1791" spans="1:47" x14ac:dyDescent="0.3">
      <c r="A1791" s="21"/>
      <c r="B1791" s="21"/>
      <c r="C1791" s="3"/>
      <c r="D1791" s="3"/>
      <c r="E1791" s="77"/>
      <c r="F1791" s="77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</row>
    <row r="1792" spans="1:47" x14ac:dyDescent="0.3">
      <c r="A1792" s="21"/>
      <c r="B1792" s="21"/>
      <c r="C1792" s="3"/>
      <c r="D1792" s="3"/>
      <c r="E1792" s="77"/>
      <c r="F1792" s="77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</row>
    <row r="1793" spans="1:47" x14ac:dyDescent="0.3">
      <c r="A1793" s="21"/>
      <c r="B1793" s="21"/>
      <c r="C1793" s="3"/>
      <c r="D1793" s="3"/>
      <c r="E1793" s="77"/>
      <c r="F1793" s="77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</row>
    <row r="1794" spans="1:47" x14ac:dyDescent="0.3">
      <c r="A1794" s="21"/>
      <c r="B1794" s="21"/>
      <c r="C1794" s="3"/>
      <c r="D1794" s="3"/>
      <c r="E1794" s="77"/>
      <c r="F1794" s="77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</row>
    <row r="1795" spans="1:47" x14ac:dyDescent="0.3">
      <c r="A1795" s="21"/>
      <c r="B1795" s="21"/>
      <c r="C1795" s="3"/>
      <c r="D1795" s="3"/>
      <c r="E1795" s="77"/>
      <c r="F1795" s="77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</row>
    <row r="1796" spans="1:47" x14ac:dyDescent="0.3">
      <c r="A1796" s="21"/>
      <c r="B1796" s="21"/>
      <c r="C1796" s="3"/>
      <c r="D1796" s="3"/>
      <c r="E1796" s="77"/>
      <c r="F1796" s="77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</row>
    <row r="1797" spans="1:47" x14ac:dyDescent="0.3">
      <c r="A1797" s="21"/>
      <c r="B1797" s="21"/>
      <c r="C1797" s="3"/>
      <c r="D1797" s="3"/>
      <c r="E1797" s="77"/>
      <c r="F1797" s="77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</row>
    <row r="1798" spans="1:47" x14ac:dyDescent="0.3">
      <c r="A1798" s="21"/>
      <c r="B1798" s="21"/>
      <c r="C1798" s="3"/>
      <c r="D1798" s="3"/>
      <c r="E1798" s="77"/>
      <c r="F1798" s="77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</row>
    <row r="1799" spans="1:47" x14ac:dyDescent="0.3">
      <c r="A1799" s="21"/>
      <c r="B1799" s="21"/>
      <c r="C1799" s="3"/>
      <c r="D1799" s="3"/>
      <c r="E1799" s="77"/>
      <c r="F1799" s="77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</row>
    <row r="1800" spans="1:47" x14ac:dyDescent="0.3">
      <c r="A1800" s="21"/>
      <c r="B1800" s="21"/>
      <c r="C1800" s="3"/>
      <c r="D1800" s="3"/>
      <c r="E1800" s="77"/>
      <c r="F1800" s="77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</row>
    <row r="1801" spans="1:47" x14ac:dyDescent="0.3">
      <c r="A1801" s="21"/>
      <c r="B1801" s="21"/>
      <c r="C1801" s="3"/>
      <c r="D1801" s="3"/>
      <c r="E1801" s="77"/>
      <c r="F1801" s="77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</row>
    <row r="1802" spans="1:47" x14ac:dyDescent="0.3">
      <c r="A1802" s="21"/>
      <c r="B1802" s="21"/>
      <c r="C1802" s="3"/>
      <c r="D1802" s="3"/>
      <c r="E1802" s="77"/>
      <c r="F1802" s="77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</row>
    <row r="1803" spans="1:47" x14ac:dyDescent="0.3">
      <c r="A1803" s="21"/>
      <c r="B1803" s="21"/>
      <c r="C1803" s="3"/>
      <c r="D1803" s="3"/>
      <c r="E1803" s="77"/>
      <c r="F1803" s="77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</row>
    <row r="1804" spans="1:47" x14ac:dyDescent="0.3">
      <c r="A1804" s="21"/>
      <c r="B1804" s="21"/>
      <c r="C1804" s="3"/>
      <c r="D1804" s="3"/>
      <c r="E1804" s="77"/>
      <c r="F1804" s="77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</row>
    <row r="1805" spans="1:47" x14ac:dyDescent="0.3">
      <c r="A1805" s="21"/>
      <c r="B1805" s="21"/>
      <c r="C1805" s="3"/>
      <c r="D1805" s="3"/>
      <c r="E1805" s="77"/>
      <c r="F1805" s="77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</row>
    <row r="1806" spans="1:47" x14ac:dyDescent="0.3">
      <c r="A1806" s="21"/>
      <c r="B1806" s="21"/>
      <c r="C1806" s="3"/>
      <c r="D1806" s="3"/>
      <c r="E1806" s="77"/>
      <c r="F1806" s="77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</row>
    <row r="1807" spans="1:47" x14ac:dyDescent="0.3">
      <c r="A1807" s="21"/>
      <c r="B1807" s="21"/>
      <c r="C1807" s="3"/>
      <c r="D1807" s="3"/>
      <c r="E1807" s="77"/>
      <c r="F1807" s="77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</row>
    <row r="1808" spans="1:47" x14ac:dyDescent="0.3">
      <c r="A1808" s="21"/>
      <c r="B1808" s="21"/>
      <c r="C1808" s="3"/>
      <c r="D1808" s="3"/>
      <c r="E1808" s="77"/>
      <c r="F1808" s="77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</row>
    <row r="1809" spans="1:47" x14ac:dyDescent="0.3">
      <c r="A1809" s="21"/>
      <c r="B1809" s="21"/>
      <c r="C1809" s="3"/>
      <c r="D1809" s="3"/>
      <c r="E1809" s="77"/>
      <c r="F1809" s="77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</row>
    <row r="1810" spans="1:47" x14ac:dyDescent="0.3">
      <c r="A1810" s="21"/>
      <c r="B1810" s="21"/>
      <c r="C1810" s="3"/>
      <c r="D1810" s="3"/>
      <c r="E1810" s="77"/>
      <c r="F1810" s="77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</row>
    <row r="1811" spans="1:47" x14ac:dyDescent="0.3">
      <c r="A1811" s="21"/>
      <c r="B1811" s="21"/>
      <c r="C1811" s="3"/>
      <c r="D1811" s="3"/>
      <c r="E1811" s="77"/>
      <c r="F1811" s="77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</row>
    <row r="1812" spans="1:47" x14ac:dyDescent="0.3">
      <c r="A1812" s="21"/>
      <c r="B1812" s="21"/>
      <c r="C1812" s="3"/>
      <c r="D1812" s="3"/>
      <c r="E1812" s="77"/>
      <c r="F1812" s="77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</row>
    <row r="1813" spans="1:47" x14ac:dyDescent="0.3">
      <c r="A1813" s="21"/>
      <c r="B1813" s="21"/>
      <c r="C1813" s="3"/>
      <c r="D1813" s="3"/>
      <c r="E1813" s="77"/>
      <c r="F1813" s="77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</row>
    <row r="1814" spans="1:47" x14ac:dyDescent="0.3">
      <c r="A1814" s="21"/>
      <c r="B1814" s="21"/>
      <c r="C1814" s="3"/>
      <c r="D1814" s="3"/>
      <c r="E1814" s="77"/>
      <c r="F1814" s="77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</row>
    <row r="1815" spans="1:47" x14ac:dyDescent="0.3">
      <c r="A1815" s="21"/>
      <c r="B1815" s="21"/>
      <c r="C1815" s="3"/>
      <c r="D1815" s="3"/>
      <c r="E1815" s="77"/>
      <c r="F1815" s="77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</row>
    <row r="1816" spans="1:47" x14ac:dyDescent="0.3">
      <c r="A1816" s="21"/>
      <c r="B1816" s="21"/>
      <c r="C1816" s="3"/>
      <c r="D1816" s="3"/>
      <c r="E1816" s="77"/>
      <c r="F1816" s="77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</row>
    <row r="1817" spans="1:47" x14ac:dyDescent="0.3">
      <c r="A1817" s="21"/>
      <c r="B1817" s="21"/>
      <c r="C1817" s="3"/>
      <c r="D1817" s="3"/>
      <c r="E1817" s="77"/>
      <c r="F1817" s="77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</row>
    <row r="1818" spans="1:47" x14ac:dyDescent="0.3">
      <c r="A1818" s="21"/>
      <c r="B1818" s="21"/>
      <c r="C1818" s="3"/>
      <c r="D1818" s="3"/>
      <c r="E1818" s="77"/>
      <c r="F1818" s="77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</row>
    <row r="1819" spans="1:47" x14ac:dyDescent="0.3">
      <c r="A1819" s="21"/>
      <c r="B1819" s="21"/>
      <c r="C1819" s="3"/>
      <c r="D1819" s="3"/>
      <c r="E1819" s="77"/>
      <c r="F1819" s="77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</row>
    <row r="1820" spans="1:47" x14ac:dyDescent="0.3">
      <c r="A1820" s="21"/>
      <c r="B1820" s="21"/>
      <c r="C1820" s="3"/>
      <c r="D1820" s="3"/>
      <c r="E1820" s="77"/>
      <c r="F1820" s="77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</row>
    <row r="1821" spans="1:47" x14ac:dyDescent="0.3">
      <c r="A1821" s="21"/>
      <c r="B1821" s="21"/>
      <c r="C1821" s="3"/>
      <c r="D1821" s="3"/>
      <c r="E1821" s="77"/>
      <c r="F1821" s="77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</row>
    <row r="1822" spans="1:47" x14ac:dyDescent="0.3">
      <c r="A1822" s="21"/>
      <c r="B1822" s="21"/>
      <c r="C1822" s="3"/>
      <c r="D1822" s="3"/>
      <c r="E1822" s="77"/>
      <c r="F1822" s="77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</row>
    <row r="1823" spans="1:47" x14ac:dyDescent="0.3">
      <c r="A1823" s="21"/>
      <c r="B1823" s="21"/>
      <c r="C1823" s="3"/>
      <c r="D1823" s="3"/>
      <c r="E1823" s="77"/>
      <c r="F1823" s="77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</row>
    <row r="1824" spans="1:47" x14ac:dyDescent="0.3">
      <c r="A1824" s="21"/>
      <c r="B1824" s="21"/>
      <c r="C1824" s="3"/>
      <c r="D1824" s="3"/>
      <c r="E1824" s="77"/>
      <c r="F1824" s="77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</row>
    <row r="1825" spans="1:47" x14ac:dyDescent="0.3">
      <c r="A1825" s="21"/>
      <c r="B1825" s="21"/>
      <c r="C1825" s="3"/>
      <c r="D1825" s="3"/>
      <c r="E1825" s="77"/>
      <c r="F1825" s="77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</row>
    <row r="1826" spans="1:47" x14ac:dyDescent="0.3">
      <c r="A1826" s="21"/>
      <c r="B1826" s="21"/>
      <c r="C1826" s="3"/>
      <c r="D1826" s="3"/>
      <c r="E1826" s="77"/>
      <c r="F1826" s="77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</row>
    <row r="1827" spans="1:47" x14ac:dyDescent="0.3">
      <c r="A1827" s="21"/>
      <c r="B1827" s="21"/>
      <c r="C1827" s="3"/>
      <c r="D1827" s="3"/>
      <c r="E1827" s="77"/>
      <c r="F1827" s="77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</row>
    <row r="1828" spans="1:47" x14ac:dyDescent="0.3">
      <c r="A1828" s="21"/>
      <c r="B1828" s="21"/>
      <c r="C1828" s="3"/>
      <c r="D1828" s="3"/>
      <c r="E1828" s="77"/>
      <c r="F1828" s="77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</row>
    <row r="1829" spans="1:47" x14ac:dyDescent="0.3">
      <c r="A1829" s="21"/>
      <c r="B1829" s="21"/>
      <c r="C1829" s="3"/>
      <c r="D1829" s="3"/>
      <c r="E1829" s="77"/>
      <c r="F1829" s="77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</row>
    <row r="1830" spans="1:47" x14ac:dyDescent="0.3">
      <c r="A1830" s="21"/>
      <c r="B1830" s="21"/>
      <c r="C1830" s="3"/>
      <c r="D1830" s="3"/>
      <c r="E1830" s="77"/>
      <c r="F1830" s="77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</row>
    <row r="1831" spans="1:47" x14ac:dyDescent="0.3">
      <c r="A1831" s="21"/>
      <c r="B1831" s="21"/>
      <c r="C1831" s="3"/>
      <c r="D1831" s="3"/>
      <c r="E1831" s="77"/>
      <c r="F1831" s="77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</row>
    <row r="1832" spans="1:47" x14ac:dyDescent="0.3">
      <c r="A1832" s="21"/>
      <c r="B1832" s="21"/>
      <c r="C1832" s="3"/>
      <c r="D1832" s="3"/>
      <c r="E1832" s="77"/>
      <c r="F1832" s="77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</row>
    <row r="1833" spans="1:47" x14ac:dyDescent="0.3">
      <c r="A1833" s="21"/>
      <c r="B1833" s="21"/>
      <c r="C1833" s="3"/>
      <c r="D1833" s="3"/>
      <c r="E1833" s="77"/>
      <c r="F1833" s="77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</row>
    <row r="1834" spans="1:47" x14ac:dyDescent="0.3">
      <c r="A1834" s="21"/>
      <c r="B1834" s="21"/>
      <c r="C1834" s="3"/>
      <c r="D1834" s="3"/>
      <c r="E1834" s="77"/>
      <c r="F1834" s="77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</row>
    <row r="1835" spans="1:47" x14ac:dyDescent="0.3">
      <c r="A1835" s="21"/>
      <c r="B1835" s="21"/>
      <c r="C1835" s="3"/>
      <c r="D1835" s="3"/>
      <c r="E1835" s="77"/>
      <c r="F1835" s="77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</row>
    <row r="1836" spans="1:47" x14ac:dyDescent="0.3">
      <c r="A1836" s="21"/>
      <c r="B1836" s="21"/>
      <c r="C1836" s="3"/>
      <c r="D1836" s="3"/>
      <c r="E1836" s="77"/>
      <c r="F1836" s="77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</row>
    <row r="1837" spans="1:47" x14ac:dyDescent="0.3">
      <c r="A1837" s="21"/>
      <c r="B1837" s="21"/>
      <c r="C1837" s="3"/>
      <c r="D1837" s="3"/>
      <c r="E1837" s="77"/>
      <c r="F1837" s="77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</row>
    <row r="1838" spans="1:47" x14ac:dyDescent="0.3">
      <c r="A1838" s="21"/>
      <c r="B1838" s="21"/>
      <c r="C1838" s="3"/>
      <c r="D1838" s="3"/>
      <c r="E1838" s="77"/>
      <c r="F1838" s="77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</row>
    <row r="1839" spans="1:47" x14ac:dyDescent="0.3">
      <c r="A1839" s="21"/>
      <c r="B1839" s="21"/>
      <c r="C1839" s="3"/>
      <c r="D1839" s="3"/>
      <c r="E1839" s="77"/>
      <c r="F1839" s="77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</row>
    <row r="1840" spans="1:47" x14ac:dyDescent="0.3">
      <c r="A1840" s="21"/>
      <c r="B1840" s="21"/>
      <c r="C1840" s="3"/>
      <c r="D1840" s="3"/>
      <c r="E1840" s="77"/>
      <c r="F1840" s="77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</row>
    <row r="1841" spans="1:47" x14ac:dyDescent="0.3">
      <c r="A1841" s="21"/>
      <c r="B1841" s="21"/>
      <c r="C1841" s="3"/>
      <c r="D1841" s="3"/>
      <c r="E1841" s="77"/>
      <c r="F1841" s="77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</row>
    <row r="1842" spans="1:47" x14ac:dyDescent="0.3">
      <c r="A1842" s="21"/>
      <c r="B1842" s="21"/>
      <c r="C1842" s="3"/>
      <c r="D1842" s="3"/>
      <c r="E1842" s="77"/>
      <c r="F1842" s="77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</row>
    <row r="1843" spans="1:47" x14ac:dyDescent="0.3">
      <c r="A1843" s="21"/>
      <c r="B1843" s="21"/>
      <c r="C1843" s="3"/>
      <c r="D1843" s="3"/>
      <c r="E1843" s="77"/>
      <c r="F1843" s="77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</row>
    <row r="1844" spans="1:47" x14ac:dyDescent="0.3">
      <c r="A1844" s="21"/>
      <c r="B1844" s="21"/>
      <c r="C1844" s="3"/>
      <c r="D1844" s="3"/>
      <c r="E1844" s="77"/>
      <c r="F1844" s="77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</row>
    <row r="1845" spans="1:47" x14ac:dyDescent="0.3">
      <c r="A1845" s="21"/>
      <c r="B1845" s="21"/>
      <c r="C1845" s="3"/>
      <c r="D1845" s="3"/>
      <c r="E1845" s="77"/>
      <c r="F1845" s="77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</row>
    <row r="1846" spans="1:47" x14ac:dyDescent="0.3">
      <c r="A1846" s="21"/>
      <c r="B1846" s="21"/>
      <c r="C1846" s="3"/>
      <c r="D1846" s="3"/>
      <c r="E1846" s="77"/>
      <c r="F1846" s="77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</row>
    <row r="1847" spans="1:47" x14ac:dyDescent="0.3">
      <c r="A1847" s="21"/>
      <c r="B1847" s="21"/>
      <c r="C1847" s="3"/>
      <c r="D1847" s="3"/>
      <c r="E1847" s="77"/>
      <c r="F1847" s="77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</row>
    <row r="1848" spans="1:47" x14ac:dyDescent="0.3">
      <c r="A1848" s="21"/>
      <c r="B1848" s="21"/>
      <c r="C1848" s="3"/>
      <c r="D1848" s="3"/>
      <c r="E1848" s="77"/>
      <c r="F1848" s="77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</row>
    <row r="1849" spans="1:47" x14ac:dyDescent="0.3">
      <c r="A1849" s="21"/>
      <c r="B1849" s="21"/>
      <c r="C1849" s="3"/>
      <c r="D1849" s="3"/>
      <c r="E1849" s="77"/>
      <c r="F1849" s="77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</row>
    <row r="1850" spans="1:47" x14ac:dyDescent="0.3">
      <c r="A1850" s="21"/>
      <c r="B1850" s="21"/>
      <c r="C1850" s="3"/>
      <c r="D1850" s="3"/>
      <c r="E1850" s="77"/>
      <c r="F1850" s="77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</row>
    <row r="1851" spans="1:47" x14ac:dyDescent="0.3">
      <c r="A1851" s="21"/>
      <c r="B1851" s="21"/>
      <c r="C1851" s="3"/>
      <c r="D1851" s="3"/>
      <c r="E1851" s="77"/>
      <c r="F1851" s="77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</row>
    <row r="1852" spans="1:47" x14ac:dyDescent="0.3">
      <c r="A1852" s="21"/>
      <c r="B1852" s="21"/>
      <c r="C1852" s="3"/>
      <c r="D1852" s="3"/>
      <c r="E1852" s="77"/>
      <c r="F1852" s="77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</row>
    <row r="1853" spans="1:47" x14ac:dyDescent="0.3">
      <c r="A1853" s="21"/>
      <c r="B1853" s="21"/>
      <c r="C1853" s="3"/>
      <c r="D1853" s="3"/>
      <c r="E1853" s="77"/>
      <c r="F1853" s="77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</row>
    <row r="1854" spans="1:47" x14ac:dyDescent="0.3">
      <c r="A1854" s="21"/>
      <c r="B1854" s="21"/>
      <c r="C1854" s="3"/>
      <c r="D1854" s="3"/>
      <c r="E1854" s="77"/>
      <c r="F1854" s="77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</row>
    <row r="1855" spans="1:47" x14ac:dyDescent="0.3">
      <c r="A1855" s="21"/>
      <c r="B1855" s="21"/>
      <c r="C1855" s="3"/>
      <c r="D1855" s="3"/>
      <c r="E1855" s="77"/>
      <c r="F1855" s="77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</row>
    <row r="1856" spans="1:47" x14ac:dyDescent="0.3">
      <c r="A1856" s="21"/>
      <c r="B1856" s="21"/>
      <c r="C1856" s="3"/>
      <c r="D1856" s="3"/>
      <c r="E1856" s="77"/>
      <c r="F1856" s="77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</row>
    <row r="1857" spans="1:47" x14ac:dyDescent="0.3">
      <c r="A1857" s="21"/>
      <c r="B1857" s="21"/>
      <c r="C1857" s="3"/>
      <c r="D1857" s="3"/>
      <c r="E1857" s="77"/>
      <c r="F1857" s="77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</row>
    <row r="1858" spans="1:47" x14ac:dyDescent="0.3">
      <c r="A1858" s="21"/>
      <c r="B1858" s="21"/>
      <c r="C1858" s="3"/>
      <c r="D1858" s="3"/>
      <c r="E1858" s="77"/>
      <c r="F1858" s="77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</row>
    <row r="1859" spans="1:47" x14ac:dyDescent="0.3">
      <c r="A1859" s="21"/>
      <c r="B1859" s="21"/>
      <c r="C1859" s="3"/>
      <c r="D1859" s="3"/>
      <c r="E1859" s="77"/>
      <c r="F1859" s="77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</row>
    <row r="1860" spans="1:47" x14ac:dyDescent="0.3">
      <c r="A1860" s="21"/>
      <c r="B1860" s="21"/>
      <c r="C1860" s="3"/>
      <c r="D1860" s="3"/>
      <c r="E1860" s="77"/>
      <c r="F1860" s="77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</row>
    <row r="1861" spans="1:47" x14ac:dyDescent="0.3">
      <c r="A1861" s="21"/>
      <c r="B1861" s="21"/>
      <c r="C1861" s="3"/>
      <c r="D1861" s="3"/>
      <c r="E1861" s="77"/>
      <c r="F1861" s="77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</row>
    <row r="1862" spans="1:47" x14ac:dyDescent="0.3">
      <c r="A1862" s="21"/>
      <c r="B1862" s="21"/>
      <c r="C1862" s="3"/>
      <c r="D1862" s="3"/>
      <c r="E1862" s="77"/>
      <c r="F1862" s="77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</row>
    <row r="1863" spans="1:47" x14ac:dyDescent="0.3">
      <c r="A1863" s="21"/>
      <c r="B1863" s="21"/>
      <c r="C1863" s="3"/>
      <c r="D1863" s="3"/>
      <c r="E1863" s="77"/>
      <c r="F1863" s="77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</row>
    <row r="1864" spans="1:47" x14ac:dyDescent="0.3">
      <c r="A1864" s="21"/>
      <c r="B1864" s="21"/>
      <c r="C1864" s="3"/>
      <c r="D1864" s="3"/>
      <c r="E1864" s="77"/>
      <c r="F1864" s="77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</row>
    <row r="1865" spans="1:47" x14ac:dyDescent="0.3">
      <c r="A1865" s="21"/>
      <c r="B1865" s="21"/>
      <c r="C1865" s="3"/>
      <c r="D1865" s="3"/>
      <c r="E1865" s="77"/>
      <c r="F1865" s="77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</row>
    <row r="1866" spans="1:47" x14ac:dyDescent="0.3">
      <c r="A1866" s="21"/>
      <c r="B1866" s="21"/>
      <c r="C1866" s="3"/>
      <c r="D1866" s="3"/>
      <c r="E1866" s="77"/>
      <c r="F1866" s="77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</row>
    <row r="1867" spans="1:47" x14ac:dyDescent="0.3">
      <c r="A1867" s="21"/>
      <c r="B1867" s="21"/>
      <c r="C1867" s="3"/>
      <c r="D1867" s="3"/>
      <c r="E1867" s="77"/>
      <c r="F1867" s="77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</row>
    <row r="1868" spans="1:47" x14ac:dyDescent="0.3">
      <c r="A1868" s="21"/>
      <c r="B1868" s="21"/>
      <c r="C1868" s="3"/>
      <c r="D1868" s="3"/>
      <c r="E1868" s="77"/>
      <c r="F1868" s="77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</row>
    <row r="1869" spans="1:47" x14ac:dyDescent="0.3">
      <c r="A1869" s="21"/>
      <c r="B1869" s="21"/>
      <c r="C1869" s="3"/>
      <c r="D1869" s="3"/>
      <c r="E1869" s="77"/>
      <c r="F1869" s="77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</row>
    <row r="1870" spans="1:47" x14ac:dyDescent="0.3">
      <c r="A1870" s="21"/>
      <c r="B1870" s="21"/>
      <c r="C1870" s="3"/>
      <c r="D1870" s="3"/>
      <c r="E1870" s="77"/>
      <c r="F1870" s="77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</row>
    <row r="1871" spans="1:47" x14ac:dyDescent="0.3">
      <c r="A1871" s="21"/>
      <c r="B1871" s="21"/>
      <c r="C1871" s="3"/>
      <c r="D1871" s="3"/>
      <c r="E1871" s="77"/>
      <c r="F1871" s="77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</row>
    <row r="1872" spans="1:47" x14ac:dyDescent="0.3">
      <c r="A1872" s="21"/>
      <c r="B1872" s="21"/>
      <c r="C1872" s="3"/>
      <c r="D1872" s="3"/>
      <c r="E1872" s="77"/>
      <c r="F1872" s="77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</row>
    <row r="1873" spans="1:47" x14ac:dyDescent="0.3">
      <c r="A1873" s="21"/>
      <c r="B1873" s="21"/>
      <c r="C1873" s="3"/>
      <c r="D1873" s="3"/>
      <c r="E1873" s="77"/>
      <c r="F1873" s="77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</row>
    <row r="1874" spans="1:47" x14ac:dyDescent="0.3">
      <c r="A1874" s="21"/>
      <c r="B1874" s="21"/>
      <c r="C1874" s="3"/>
      <c r="D1874" s="3"/>
      <c r="E1874" s="77"/>
      <c r="F1874" s="77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</row>
    <row r="1875" spans="1:47" x14ac:dyDescent="0.3">
      <c r="A1875" s="21"/>
      <c r="B1875" s="21"/>
      <c r="C1875" s="3"/>
      <c r="D1875" s="3"/>
      <c r="E1875" s="77"/>
      <c r="F1875" s="77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</row>
    <row r="1876" spans="1:47" x14ac:dyDescent="0.3">
      <c r="A1876" s="21"/>
      <c r="B1876" s="21"/>
      <c r="C1876" s="3"/>
      <c r="D1876" s="3"/>
      <c r="E1876" s="77"/>
      <c r="F1876" s="77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</row>
    <row r="1877" spans="1:47" x14ac:dyDescent="0.3">
      <c r="A1877" s="21"/>
      <c r="B1877" s="21"/>
      <c r="C1877" s="3"/>
      <c r="D1877" s="3"/>
      <c r="E1877" s="77"/>
      <c r="F1877" s="77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</row>
    <row r="1878" spans="1:47" x14ac:dyDescent="0.3">
      <c r="A1878" s="21"/>
      <c r="B1878" s="21"/>
      <c r="C1878" s="3"/>
      <c r="D1878" s="3"/>
      <c r="E1878" s="77"/>
      <c r="F1878" s="77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</row>
    <row r="1879" spans="1:47" x14ac:dyDescent="0.3">
      <c r="A1879" s="21"/>
      <c r="B1879" s="21"/>
      <c r="C1879" s="3"/>
      <c r="D1879" s="3"/>
      <c r="E1879" s="77"/>
      <c r="F1879" s="77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</row>
    <row r="1880" spans="1:47" x14ac:dyDescent="0.3">
      <c r="A1880" s="21"/>
      <c r="B1880" s="21"/>
      <c r="C1880" s="3"/>
      <c r="D1880" s="3"/>
      <c r="E1880" s="77"/>
      <c r="F1880" s="77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</row>
    <row r="1881" spans="1:47" x14ac:dyDescent="0.3">
      <c r="A1881" s="21"/>
      <c r="B1881" s="21"/>
      <c r="C1881" s="3"/>
      <c r="D1881" s="3"/>
      <c r="E1881" s="77"/>
      <c r="F1881" s="77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</row>
    <row r="1882" spans="1:47" x14ac:dyDescent="0.3">
      <c r="A1882" s="21"/>
      <c r="B1882" s="21"/>
      <c r="C1882" s="3"/>
      <c r="D1882" s="3"/>
      <c r="E1882" s="77"/>
      <c r="F1882" s="77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</row>
    <row r="1883" spans="1:47" x14ac:dyDescent="0.3">
      <c r="A1883" s="21"/>
      <c r="B1883" s="21"/>
      <c r="C1883" s="3"/>
      <c r="D1883" s="3"/>
      <c r="E1883" s="77"/>
      <c r="F1883" s="77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</row>
    <row r="1884" spans="1:47" x14ac:dyDescent="0.3">
      <c r="A1884" s="21"/>
      <c r="B1884" s="21"/>
      <c r="C1884" s="3"/>
      <c r="D1884" s="3"/>
      <c r="E1884" s="77"/>
      <c r="F1884" s="77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</row>
    <row r="1885" spans="1:47" x14ac:dyDescent="0.3">
      <c r="A1885" s="21"/>
      <c r="B1885" s="21"/>
      <c r="C1885" s="3"/>
      <c r="D1885" s="3"/>
      <c r="E1885" s="77"/>
      <c r="F1885" s="77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</row>
    <row r="1886" spans="1:47" x14ac:dyDescent="0.3">
      <c r="A1886" s="21"/>
      <c r="B1886" s="21"/>
      <c r="C1886" s="3"/>
      <c r="D1886" s="3"/>
      <c r="E1886" s="77"/>
      <c r="F1886" s="77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</row>
    <row r="1887" spans="1:47" x14ac:dyDescent="0.3">
      <c r="A1887" s="21"/>
      <c r="B1887" s="21"/>
      <c r="C1887" s="3"/>
      <c r="D1887" s="3"/>
      <c r="E1887" s="77"/>
      <c r="F1887" s="77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</row>
    <row r="1888" spans="1:47" x14ac:dyDescent="0.3">
      <c r="A1888" s="21"/>
      <c r="B1888" s="21"/>
      <c r="C1888" s="3"/>
      <c r="D1888" s="3"/>
      <c r="E1888" s="77"/>
      <c r="F1888" s="77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</row>
    <row r="1889" spans="1:47" x14ac:dyDescent="0.3">
      <c r="A1889" s="21"/>
      <c r="B1889" s="21"/>
      <c r="C1889" s="3"/>
      <c r="D1889" s="3"/>
      <c r="E1889" s="77"/>
      <c r="F1889" s="77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</row>
    <row r="1890" spans="1:47" x14ac:dyDescent="0.3">
      <c r="A1890" s="21"/>
      <c r="B1890" s="21"/>
      <c r="C1890" s="3"/>
      <c r="D1890" s="3"/>
      <c r="E1890" s="77"/>
      <c r="F1890" s="77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</row>
    <row r="1891" spans="1:47" x14ac:dyDescent="0.3">
      <c r="A1891" s="21"/>
      <c r="B1891" s="21"/>
      <c r="C1891" s="3"/>
      <c r="D1891" s="3"/>
      <c r="E1891" s="77"/>
      <c r="F1891" s="77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</row>
    <row r="1892" spans="1:47" x14ac:dyDescent="0.3">
      <c r="A1892" s="21"/>
      <c r="B1892" s="21"/>
      <c r="C1892" s="3"/>
      <c r="D1892" s="3"/>
      <c r="E1892" s="77"/>
      <c r="F1892" s="77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</row>
    <row r="1893" spans="1:47" x14ac:dyDescent="0.3">
      <c r="A1893" s="21"/>
      <c r="B1893" s="21"/>
      <c r="C1893" s="3"/>
      <c r="D1893" s="3"/>
      <c r="E1893" s="77"/>
      <c r="F1893" s="77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</row>
    <row r="1894" spans="1:47" x14ac:dyDescent="0.3">
      <c r="A1894" s="21"/>
      <c r="B1894" s="21"/>
      <c r="C1894" s="3"/>
      <c r="D1894" s="3"/>
      <c r="E1894" s="77"/>
      <c r="F1894" s="77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</row>
    <row r="1895" spans="1:47" x14ac:dyDescent="0.3">
      <c r="A1895" s="21"/>
      <c r="B1895" s="21"/>
      <c r="C1895" s="3"/>
      <c r="D1895" s="3"/>
      <c r="E1895" s="77"/>
      <c r="F1895" s="77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</row>
    <row r="1896" spans="1:47" x14ac:dyDescent="0.3">
      <c r="A1896" s="21"/>
      <c r="B1896" s="21"/>
      <c r="C1896" s="3"/>
      <c r="D1896" s="3"/>
      <c r="E1896" s="77"/>
      <c r="F1896" s="77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</row>
    <row r="1897" spans="1:47" x14ac:dyDescent="0.3">
      <c r="A1897" s="21"/>
      <c r="B1897" s="21"/>
      <c r="C1897" s="3"/>
      <c r="D1897" s="3"/>
      <c r="E1897" s="77"/>
      <c r="F1897" s="77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</row>
    <row r="1898" spans="1:47" x14ac:dyDescent="0.3">
      <c r="A1898" s="21"/>
      <c r="B1898" s="21"/>
      <c r="C1898" s="3"/>
      <c r="D1898" s="3"/>
      <c r="E1898" s="77"/>
      <c r="F1898" s="77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</row>
    <row r="1899" spans="1:47" x14ac:dyDescent="0.3">
      <c r="A1899" s="21"/>
      <c r="B1899" s="21"/>
      <c r="C1899" s="3"/>
      <c r="D1899" s="3"/>
      <c r="E1899" s="77"/>
      <c r="F1899" s="77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</row>
    <row r="1900" spans="1:47" x14ac:dyDescent="0.3">
      <c r="A1900" s="21"/>
      <c r="B1900" s="21"/>
      <c r="C1900" s="3"/>
      <c r="D1900" s="3"/>
      <c r="E1900" s="77"/>
      <c r="F1900" s="77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</row>
    <row r="1901" spans="1:47" x14ac:dyDescent="0.3">
      <c r="A1901" s="21"/>
      <c r="B1901" s="21"/>
      <c r="C1901" s="3"/>
      <c r="D1901" s="3"/>
      <c r="E1901" s="77"/>
      <c r="F1901" s="77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</row>
    <row r="1902" spans="1:47" x14ac:dyDescent="0.3">
      <c r="A1902" s="21"/>
      <c r="B1902" s="21"/>
      <c r="C1902" s="3"/>
      <c r="D1902" s="3"/>
      <c r="E1902" s="77"/>
      <c r="F1902" s="77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</row>
    <row r="1903" spans="1:47" x14ac:dyDescent="0.3">
      <c r="A1903" s="21"/>
      <c r="B1903" s="21"/>
      <c r="C1903" s="3"/>
      <c r="D1903" s="3"/>
      <c r="E1903" s="77"/>
      <c r="F1903" s="77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</row>
    <row r="1904" spans="1:47" x14ac:dyDescent="0.3">
      <c r="A1904" s="21"/>
      <c r="B1904" s="21"/>
      <c r="C1904" s="3"/>
      <c r="D1904" s="3"/>
      <c r="E1904" s="77"/>
      <c r="F1904" s="77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</row>
    <row r="1905" spans="1:47" x14ac:dyDescent="0.3">
      <c r="A1905" s="21"/>
      <c r="B1905" s="21"/>
      <c r="C1905" s="3"/>
      <c r="D1905" s="3"/>
      <c r="E1905" s="77"/>
      <c r="F1905" s="77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</row>
    <row r="1906" spans="1:47" x14ac:dyDescent="0.3">
      <c r="A1906" s="21"/>
      <c r="B1906" s="21"/>
      <c r="C1906" s="3"/>
      <c r="D1906" s="3"/>
      <c r="E1906" s="77"/>
      <c r="F1906" s="77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</row>
    <row r="1907" spans="1:47" x14ac:dyDescent="0.3">
      <c r="A1907" s="21"/>
      <c r="B1907" s="21"/>
      <c r="C1907" s="3"/>
      <c r="D1907" s="3"/>
      <c r="E1907" s="77"/>
      <c r="F1907" s="77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</row>
    <row r="1908" spans="1:47" x14ac:dyDescent="0.3">
      <c r="A1908" s="21"/>
      <c r="B1908" s="21"/>
      <c r="C1908" s="3"/>
      <c r="D1908" s="3"/>
      <c r="E1908" s="77"/>
      <c r="F1908" s="77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</row>
    <row r="1909" spans="1:47" x14ac:dyDescent="0.3">
      <c r="A1909" s="21"/>
      <c r="B1909" s="21"/>
      <c r="C1909" s="3"/>
      <c r="D1909" s="3"/>
      <c r="E1909" s="77"/>
      <c r="F1909" s="77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</row>
    <row r="1910" spans="1:47" x14ac:dyDescent="0.3">
      <c r="A1910" s="21"/>
      <c r="B1910" s="21"/>
      <c r="C1910" s="3"/>
      <c r="D1910" s="3"/>
      <c r="E1910" s="77"/>
      <c r="F1910" s="77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</row>
    <row r="1911" spans="1:47" x14ac:dyDescent="0.3">
      <c r="A1911" s="21"/>
      <c r="B1911" s="21"/>
      <c r="C1911" s="3"/>
      <c r="D1911" s="3"/>
      <c r="E1911" s="77"/>
      <c r="F1911" s="77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</row>
    <row r="1912" spans="1:47" x14ac:dyDescent="0.3">
      <c r="A1912" s="21"/>
      <c r="B1912" s="21"/>
      <c r="C1912" s="3"/>
      <c r="D1912" s="3"/>
      <c r="E1912" s="77"/>
      <c r="F1912" s="77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</row>
    <row r="1913" spans="1:47" x14ac:dyDescent="0.3">
      <c r="A1913" s="21"/>
      <c r="B1913" s="21"/>
      <c r="C1913" s="3"/>
      <c r="D1913" s="3"/>
      <c r="E1913" s="77"/>
      <c r="F1913" s="77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</row>
    <row r="1914" spans="1:47" x14ac:dyDescent="0.3">
      <c r="A1914" s="21"/>
      <c r="B1914" s="21"/>
      <c r="C1914" s="3"/>
      <c r="D1914" s="3"/>
      <c r="E1914" s="77"/>
      <c r="F1914" s="77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</row>
    <row r="1915" spans="1:47" x14ac:dyDescent="0.3">
      <c r="A1915" s="21"/>
      <c r="B1915" s="21"/>
      <c r="C1915" s="3"/>
      <c r="D1915" s="3"/>
      <c r="E1915" s="77"/>
      <c r="F1915" s="77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</row>
    <row r="1916" spans="1:47" x14ac:dyDescent="0.3">
      <c r="A1916" s="21"/>
      <c r="B1916" s="21"/>
      <c r="C1916" s="3"/>
      <c r="D1916" s="3"/>
      <c r="E1916" s="77"/>
      <c r="F1916" s="77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</row>
    <row r="1917" spans="1:47" x14ac:dyDescent="0.3">
      <c r="A1917" s="21"/>
      <c r="B1917" s="21"/>
      <c r="C1917" s="3"/>
      <c r="D1917" s="3"/>
      <c r="E1917" s="77"/>
      <c r="F1917" s="77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</row>
    <row r="1918" spans="1:47" x14ac:dyDescent="0.3">
      <c r="A1918" s="21"/>
      <c r="B1918" s="21"/>
      <c r="C1918" s="3"/>
      <c r="D1918" s="3"/>
      <c r="E1918" s="77"/>
      <c r="F1918" s="77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</row>
    <row r="1919" spans="1:47" x14ac:dyDescent="0.3">
      <c r="A1919" s="21"/>
      <c r="B1919" s="21"/>
      <c r="C1919" s="3"/>
      <c r="D1919" s="3"/>
      <c r="E1919" s="77"/>
      <c r="F1919" s="77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</row>
    <row r="1920" spans="1:47" x14ac:dyDescent="0.3">
      <c r="A1920" s="21"/>
      <c r="B1920" s="21"/>
      <c r="C1920" s="3"/>
      <c r="D1920" s="3"/>
      <c r="E1920" s="77"/>
      <c r="F1920" s="77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</row>
    <row r="1921" spans="1:47" x14ac:dyDescent="0.3">
      <c r="A1921" s="21"/>
      <c r="B1921" s="21"/>
      <c r="C1921" s="3"/>
      <c r="D1921" s="3"/>
      <c r="E1921" s="77"/>
      <c r="F1921" s="77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</row>
    <row r="1922" spans="1:47" x14ac:dyDescent="0.3">
      <c r="A1922" s="21"/>
      <c r="B1922" s="21"/>
      <c r="C1922" s="3"/>
      <c r="D1922" s="3"/>
      <c r="E1922" s="77"/>
      <c r="F1922" s="77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</row>
    <row r="1923" spans="1:47" x14ac:dyDescent="0.3">
      <c r="A1923" s="21"/>
      <c r="B1923" s="21"/>
      <c r="C1923" s="3"/>
      <c r="D1923" s="3"/>
      <c r="E1923" s="77"/>
      <c r="F1923" s="77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</row>
    <row r="1924" spans="1:47" x14ac:dyDescent="0.3">
      <c r="A1924" s="21"/>
      <c r="B1924" s="21"/>
      <c r="C1924" s="3"/>
      <c r="D1924" s="3"/>
      <c r="E1924" s="77"/>
      <c r="F1924" s="77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</row>
    <row r="1925" spans="1:47" x14ac:dyDescent="0.3">
      <c r="A1925" s="21"/>
      <c r="B1925" s="21"/>
      <c r="C1925" s="3"/>
      <c r="D1925" s="3"/>
      <c r="E1925" s="77"/>
      <c r="F1925" s="77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</row>
    <row r="1926" spans="1:47" x14ac:dyDescent="0.3">
      <c r="A1926" s="21"/>
      <c r="B1926" s="21"/>
      <c r="C1926" s="3"/>
      <c r="D1926" s="3"/>
      <c r="E1926" s="77"/>
      <c r="F1926" s="77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</row>
    <row r="1927" spans="1:47" x14ac:dyDescent="0.3">
      <c r="A1927" s="21"/>
      <c r="B1927" s="21"/>
      <c r="C1927" s="3"/>
      <c r="D1927" s="3"/>
      <c r="E1927" s="77"/>
      <c r="F1927" s="77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</row>
    <row r="1928" spans="1:47" x14ac:dyDescent="0.3">
      <c r="A1928" s="21"/>
      <c r="B1928" s="21"/>
      <c r="C1928" s="3"/>
      <c r="D1928" s="3"/>
      <c r="E1928" s="77"/>
      <c r="F1928" s="77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</row>
    <row r="1929" spans="1:47" x14ac:dyDescent="0.3">
      <c r="A1929" s="21"/>
      <c r="B1929" s="21"/>
      <c r="C1929" s="3"/>
      <c r="D1929" s="3"/>
      <c r="E1929" s="77"/>
      <c r="F1929" s="77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</row>
    <row r="1930" spans="1:47" x14ac:dyDescent="0.3">
      <c r="A1930" s="21"/>
      <c r="B1930" s="21"/>
      <c r="C1930" s="3"/>
      <c r="D1930" s="3"/>
      <c r="E1930" s="77"/>
      <c r="F1930" s="77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</row>
    <row r="1931" spans="1:47" x14ac:dyDescent="0.3">
      <c r="A1931" s="21"/>
      <c r="B1931" s="21"/>
      <c r="C1931" s="3"/>
      <c r="D1931" s="3"/>
      <c r="E1931" s="77"/>
      <c r="F1931" s="77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</row>
    <row r="1932" spans="1:47" x14ac:dyDescent="0.3">
      <c r="A1932" s="21"/>
      <c r="B1932" s="21"/>
      <c r="C1932" s="3"/>
      <c r="D1932" s="3"/>
      <c r="E1932" s="77"/>
      <c r="F1932" s="77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</row>
    <row r="1933" spans="1:47" x14ac:dyDescent="0.3">
      <c r="A1933" s="21"/>
      <c r="B1933" s="21"/>
      <c r="C1933" s="3"/>
      <c r="D1933" s="3"/>
      <c r="E1933" s="77"/>
      <c r="F1933" s="77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</row>
    <row r="1934" spans="1:47" x14ac:dyDescent="0.3">
      <c r="A1934" s="21"/>
      <c r="B1934" s="21"/>
      <c r="C1934" s="3"/>
      <c r="D1934" s="3"/>
      <c r="E1934" s="77"/>
      <c r="F1934" s="77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</row>
    <row r="1935" spans="1:47" x14ac:dyDescent="0.3">
      <c r="A1935" s="21"/>
      <c r="B1935" s="21"/>
      <c r="C1935" s="3"/>
      <c r="D1935" s="3"/>
      <c r="E1935" s="77"/>
      <c r="F1935" s="77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</row>
    <row r="1936" spans="1:47" x14ac:dyDescent="0.3">
      <c r="A1936" s="21"/>
      <c r="B1936" s="21"/>
      <c r="C1936" s="3"/>
      <c r="D1936" s="3"/>
      <c r="E1936" s="77"/>
      <c r="F1936" s="77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</row>
    <row r="1937" spans="1:47" x14ac:dyDescent="0.3">
      <c r="A1937" s="21"/>
      <c r="B1937" s="21"/>
      <c r="C1937" s="3"/>
      <c r="D1937" s="3"/>
      <c r="E1937" s="77"/>
      <c r="F1937" s="77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</row>
    <row r="1938" spans="1:47" x14ac:dyDescent="0.3">
      <c r="A1938" s="21"/>
      <c r="B1938" s="21"/>
      <c r="C1938" s="3"/>
      <c r="D1938" s="3"/>
      <c r="E1938" s="77"/>
      <c r="F1938" s="77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</row>
    <row r="1939" spans="1:47" x14ac:dyDescent="0.3">
      <c r="A1939" s="21"/>
      <c r="B1939" s="21"/>
      <c r="C1939" s="3"/>
      <c r="D1939" s="3"/>
      <c r="E1939" s="77"/>
      <c r="F1939" s="77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</row>
    <row r="1940" spans="1:47" x14ac:dyDescent="0.3">
      <c r="A1940" s="21"/>
      <c r="B1940" s="21"/>
      <c r="C1940" s="3"/>
      <c r="D1940" s="3"/>
      <c r="E1940" s="77"/>
      <c r="F1940" s="77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</row>
    <row r="1941" spans="1:47" x14ac:dyDescent="0.3">
      <c r="A1941" s="21"/>
      <c r="B1941" s="21"/>
      <c r="C1941" s="3"/>
      <c r="D1941" s="3"/>
      <c r="E1941" s="77"/>
      <c r="F1941" s="77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</row>
    <row r="1942" spans="1:47" x14ac:dyDescent="0.3">
      <c r="A1942" s="21"/>
      <c r="B1942" s="21"/>
      <c r="C1942" s="3"/>
      <c r="D1942" s="3"/>
      <c r="E1942" s="77"/>
      <c r="F1942" s="77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</row>
    <row r="1943" spans="1:47" x14ac:dyDescent="0.3">
      <c r="A1943" s="21"/>
      <c r="B1943" s="21"/>
      <c r="C1943" s="3"/>
      <c r="D1943" s="3"/>
      <c r="E1943" s="77"/>
      <c r="F1943" s="77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</row>
    <row r="1944" spans="1:47" x14ac:dyDescent="0.3">
      <c r="A1944" s="21"/>
      <c r="B1944" s="21"/>
      <c r="C1944" s="3"/>
      <c r="D1944" s="3"/>
      <c r="E1944" s="77"/>
      <c r="F1944" s="77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</row>
    <row r="1945" spans="1:47" x14ac:dyDescent="0.3">
      <c r="A1945" s="21"/>
      <c r="B1945" s="21"/>
      <c r="C1945" s="3"/>
      <c r="D1945" s="3"/>
      <c r="E1945" s="77"/>
      <c r="F1945" s="77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</row>
    <row r="1946" spans="1:47" x14ac:dyDescent="0.3">
      <c r="A1946" s="21"/>
      <c r="B1946" s="21"/>
      <c r="C1946" s="3"/>
      <c r="D1946" s="3"/>
      <c r="E1946" s="77"/>
      <c r="F1946" s="77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</row>
    <row r="1947" spans="1:47" x14ac:dyDescent="0.3">
      <c r="A1947" s="21"/>
      <c r="B1947" s="21"/>
      <c r="C1947" s="3"/>
      <c r="D1947" s="3"/>
      <c r="E1947" s="77"/>
      <c r="F1947" s="77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</row>
    <row r="1948" spans="1:47" x14ac:dyDescent="0.3">
      <c r="A1948" s="21"/>
      <c r="B1948" s="21"/>
      <c r="C1948" s="3"/>
      <c r="D1948" s="3"/>
      <c r="E1948" s="77"/>
      <c r="F1948" s="77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</row>
    <row r="1949" spans="1:47" x14ac:dyDescent="0.3">
      <c r="A1949" s="21"/>
      <c r="B1949" s="21"/>
      <c r="C1949" s="3"/>
      <c r="D1949" s="3"/>
      <c r="E1949" s="77"/>
      <c r="F1949" s="77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</row>
    <row r="1950" spans="1:47" x14ac:dyDescent="0.3">
      <c r="A1950" s="21"/>
      <c r="B1950" s="21"/>
      <c r="C1950" s="3"/>
      <c r="D1950" s="3"/>
      <c r="E1950" s="77"/>
      <c r="F1950" s="77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</row>
    <row r="1951" spans="1:47" x14ac:dyDescent="0.3">
      <c r="A1951" s="21"/>
      <c r="B1951" s="21"/>
      <c r="C1951" s="3"/>
      <c r="D1951" s="3"/>
      <c r="E1951" s="77"/>
      <c r="F1951" s="77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</row>
    <row r="1952" spans="1:47" x14ac:dyDescent="0.3">
      <c r="A1952" s="21"/>
      <c r="B1952" s="21"/>
      <c r="C1952" s="3"/>
      <c r="D1952" s="3"/>
      <c r="E1952" s="77"/>
      <c r="F1952" s="77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</row>
    <row r="1953" spans="1:47" x14ac:dyDescent="0.3">
      <c r="A1953" s="21"/>
      <c r="B1953" s="21"/>
      <c r="C1953" s="3"/>
      <c r="D1953" s="3"/>
      <c r="E1953" s="77"/>
      <c r="F1953" s="77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</row>
    <row r="1954" spans="1:47" x14ac:dyDescent="0.3">
      <c r="A1954" s="21"/>
      <c r="B1954" s="21"/>
      <c r="C1954" s="3"/>
      <c r="D1954" s="3"/>
      <c r="E1954" s="77"/>
      <c r="F1954" s="77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</row>
    <row r="1955" spans="1:47" x14ac:dyDescent="0.3">
      <c r="A1955" s="21"/>
      <c r="B1955" s="21"/>
      <c r="C1955" s="3"/>
      <c r="D1955" s="3"/>
      <c r="E1955" s="77"/>
      <c r="F1955" s="77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</row>
    <row r="1956" spans="1:47" x14ac:dyDescent="0.3">
      <c r="A1956" s="21"/>
      <c r="B1956" s="21"/>
      <c r="C1956" s="3"/>
      <c r="D1956" s="3"/>
      <c r="E1956" s="77"/>
      <c r="F1956" s="77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</row>
    <row r="1957" spans="1:47" x14ac:dyDescent="0.3">
      <c r="A1957" s="21"/>
      <c r="B1957" s="21"/>
      <c r="C1957" s="3"/>
      <c r="D1957" s="3"/>
      <c r="E1957" s="77"/>
      <c r="F1957" s="77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</row>
    <row r="1958" spans="1:47" x14ac:dyDescent="0.3">
      <c r="A1958" s="21"/>
      <c r="B1958" s="21"/>
      <c r="C1958" s="3"/>
      <c r="D1958" s="3"/>
      <c r="E1958" s="77"/>
      <c r="F1958" s="77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</row>
    <row r="1959" spans="1:47" x14ac:dyDescent="0.3">
      <c r="A1959" s="21"/>
      <c r="B1959" s="21"/>
      <c r="C1959" s="3"/>
      <c r="D1959" s="3"/>
      <c r="E1959" s="77"/>
      <c r="F1959" s="77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</row>
    <row r="1960" spans="1:47" x14ac:dyDescent="0.3">
      <c r="A1960" s="21"/>
      <c r="B1960" s="21"/>
      <c r="C1960" s="3"/>
      <c r="D1960" s="3"/>
      <c r="E1960" s="77"/>
      <c r="F1960" s="77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</row>
    <row r="1961" spans="1:47" x14ac:dyDescent="0.3">
      <c r="A1961" s="21"/>
      <c r="B1961" s="21"/>
      <c r="C1961" s="3"/>
      <c r="D1961" s="3"/>
      <c r="E1961" s="77"/>
      <c r="F1961" s="77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</row>
    <row r="1962" spans="1:47" x14ac:dyDescent="0.3">
      <c r="A1962" s="21"/>
      <c r="B1962" s="21"/>
      <c r="C1962" s="3"/>
      <c r="D1962" s="3"/>
      <c r="E1962" s="77"/>
      <c r="F1962" s="77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</row>
    <row r="1963" spans="1:47" x14ac:dyDescent="0.3">
      <c r="A1963" s="21"/>
      <c r="B1963" s="21"/>
      <c r="C1963" s="3"/>
      <c r="D1963" s="3"/>
      <c r="E1963" s="77"/>
      <c r="F1963" s="77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</row>
    <row r="1964" spans="1:47" x14ac:dyDescent="0.3">
      <c r="A1964" s="21"/>
      <c r="B1964" s="21"/>
      <c r="C1964" s="3"/>
      <c r="D1964" s="3"/>
      <c r="E1964" s="77"/>
      <c r="F1964" s="77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</row>
    <row r="1965" spans="1:47" x14ac:dyDescent="0.3">
      <c r="A1965" s="21"/>
      <c r="B1965" s="21"/>
      <c r="C1965" s="3"/>
      <c r="D1965" s="3"/>
      <c r="E1965" s="77"/>
      <c r="F1965" s="77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</row>
    <row r="1966" spans="1:47" x14ac:dyDescent="0.3">
      <c r="A1966" s="21"/>
      <c r="B1966" s="21"/>
      <c r="C1966" s="3"/>
      <c r="D1966" s="3"/>
      <c r="E1966" s="77"/>
      <c r="F1966" s="77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</row>
    <row r="1967" spans="1:47" x14ac:dyDescent="0.3">
      <c r="A1967" s="21"/>
      <c r="B1967" s="21"/>
      <c r="C1967" s="3"/>
      <c r="D1967" s="3"/>
      <c r="E1967" s="77"/>
      <c r="F1967" s="77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</row>
    <row r="1968" spans="1:47" x14ac:dyDescent="0.3">
      <c r="A1968" s="21"/>
      <c r="B1968" s="21"/>
      <c r="C1968" s="3"/>
      <c r="D1968" s="3"/>
      <c r="E1968" s="77"/>
      <c r="F1968" s="77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</row>
    <row r="1969" spans="1:47" x14ac:dyDescent="0.3">
      <c r="A1969" s="21"/>
      <c r="B1969" s="21"/>
      <c r="C1969" s="3"/>
      <c r="D1969" s="3"/>
      <c r="E1969" s="77"/>
      <c r="F1969" s="77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</row>
    <row r="1970" spans="1:47" x14ac:dyDescent="0.3">
      <c r="A1970" s="21"/>
      <c r="B1970" s="21"/>
      <c r="C1970" s="3"/>
      <c r="D1970" s="3"/>
      <c r="E1970" s="77"/>
      <c r="F1970" s="77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</row>
    <row r="1971" spans="1:47" x14ac:dyDescent="0.3">
      <c r="A1971" s="21"/>
      <c r="B1971" s="21"/>
      <c r="C1971" s="3"/>
      <c r="D1971" s="3"/>
      <c r="E1971" s="77"/>
      <c r="F1971" s="77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</row>
    <row r="1972" spans="1:47" x14ac:dyDescent="0.3">
      <c r="A1972" s="21"/>
      <c r="B1972" s="21"/>
      <c r="C1972" s="3"/>
      <c r="D1972" s="3"/>
      <c r="E1972" s="77"/>
      <c r="F1972" s="77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</row>
    <row r="1973" spans="1:47" x14ac:dyDescent="0.3">
      <c r="A1973" s="21"/>
      <c r="B1973" s="21"/>
      <c r="C1973" s="3"/>
      <c r="D1973" s="3"/>
      <c r="E1973" s="77"/>
      <c r="F1973" s="77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</row>
    <row r="1974" spans="1:47" x14ac:dyDescent="0.3">
      <c r="A1974" s="21"/>
      <c r="B1974" s="21"/>
      <c r="C1974" s="3"/>
      <c r="D1974" s="3"/>
      <c r="E1974" s="77"/>
      <c r="F1974" s="77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</row>
    <row r="1975" spans="1:47" x14ac:dyDescent="0.3">
      <c r="A1975" s="21"/>
      <c r="B1975" s="21"/>
      <c r="C1975" s="3"/>
      <c r="D1975" s="3"/>
      <c r="E1975" s="77"/>
      <c r="F1975" s="77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</row>
    <row r="1976" spans="1:47" x14ac:dyDescent="0.3">
      <c r="A1976" s="21"/>
      <c r="B1976" s="21"/>
      <c r="C1976" s="3"/>
      <c r="D1976" s="3"/>
      <c r="E1976" s="77"/>
      <c r="F1976" s="77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</row>
    <row r="1977" spans="1:47" x14ac:dyDescent="0.3">
      <c r="A1977" s="21"/>
      <c r="B1977" s="21"/>
      <c r="C1977" s="3"/>
      <c r="D1977" s="3"/>
      <c r="E1977" s="77"/>
      <c r="F1977" s="77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</row>
    <row r="1978" spans="1:47" x14ac:dyDescent="0.3">
      <c r="A1978" s="21"/>
      <c r="B1978" s="21"/>
      <c r="C1978" s="3"/>
      <c r="D1978" s="3"/>
      <c r="E1978" s="77"/>
      <c r="F1978" s="77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</row>
    <row r="1979" spans="1:47" x14ac:dyDescent="0.3">
      <c r="A1979" s="21"/>
      <c r="B1979" s="21"/>
      <c r="C1979" s="3"/>
      <c r="D1979" s="3"/>
      <c r="E1979" s="77"/>
      <c r="F1979" s="77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</row>
    <row r="1980" spans="1:47" x14ac:dyDescent="0.3">
      <c r="A1980" s="21"/>
      <c r="B1980" s="21"/>
      <c r="C1980" s="3"/>
      <c r="D1980" s="3"/>
      <c r="E1980" s="77"/>
      <c r="F1980" s="77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</row>
    <row r="1981" spans="1:47" x14ac:dyDescent="0.3">
      <c r="A1981" s="21"/>
      <c r="B1981" s="21"/>
      <c r="C1981" s="3"/>
      <c r="D1981" s="3"/>
      <c r="E1981" s="77"/>
      <c r="F1981" s="77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</row>
    <row r="1982" spans="1:47" x14ac:dyDescent="0.3">
      <c r="A1982" s="21"/>
      <c r="B1982" s="21"/>
      <c r="C1982" s="3"/>
      <c r="D1982" s="3"/>
      <c r="E1982" s="77"/>
      <c r="F1982" s="77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</row>
    <row r="1983" spans="1:47" x14ac:dyDescent="0.3">
      <c r="A1983" s="21"/>
      <c r="B1983" s="21"/>
      <c r="C1983" s="3"/>
      <c r="D1983" s="3"/>
      <c r="E1983" s="77"/>
      <c r="F1983" s="77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</row>
    <row r="1984" spans="1:47" x14ac:dyDescent="0.3">
      <c r="A1984" s="21"/>
      <c r="B1984" s="21"/>
      <c r="C1984" s="3"/>
      <c r="D1984" s="3"/>
      <c r="E1984" s="77"/>
      <c r="F1984" s="77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</row>
    <row r="1985" spans="1:47" x14ac:dyDescent="0.3">
      <c r="A1985" s="21"/>
      <c r="B1985" s="21"/>
      <c r="C1985" s="3"/>
      <c r="D1985" s="3"/>
      <c r="E1985" s="77"/>
      <c r="F1985" s="77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</row>
    <row r="1986" spans="1:47" x14ac:dyDescent="0.3">
      <c r="A1986" s="21"/>
      <c r="B1986" s="21"/>
      <c r="C1986" s="3"/>
      <c r="D1986" s="3"/>
      <c r="E1986" s="77"/>
      <c r="F1986" s="77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</row>
    <row r="1987" spans="1:47" x14ac:dyDescent="0.3">
      <c r="A1987" s="21"/>
      <c r="B1987" s="21"/>
      <c r="C1987" s="3"/>
      <c r="D1987" s="3"/>
      <c r="E1987" s="77"/>
      <c r="F1987" s="77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</row>
    <row r="1988" spans="1:47" x14ac:dyDescent="0.3">
      <c r="A1988" s="21"/>
      <c r="B1988" s="21"/>
      <c r="C1988" s="3"/>
      <c r="D1988" s="3"/>
      <c r="E1988" s="77"/>
      <c r="F1988" s="77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</row>
    <row r="1989" spans="1:47" x14ac:dyDescent="0.3">
      <c r="A1989" s="21"/>
      <c r="B1989" s="21"/>
      <c r="C1989" s="3"/>
      <c r="D1989" s="3"/>
      <c r="E1989" s="77"/>
      <c r="F1989" s="77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</row>
    <row r="1990" spans="1:47" x14ac:dyDescent="0.3">
      <c r="A1990" s="21"/>
      <c r="B1990" s="21"/>
      <c r="C1990" s="3"/>
      <c r="D1990" s="3"/>
      <c r="E1990" s="77"/>
      <c r="F1990" s="77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</row>
    <row r="1991" spans="1:47" x14ac:dyDescent="0.3">
      <c r="A1991" s="21"/>
      <c r="B1991" s="21"/>
      <c r="C1991" s="3"/>
      <c r="D1991" s="3"/>
      <c r="E1991" s="77"/>
      <c r="F1991" s="77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</row>
    <row r="1992" spans="1:47" x14ac:dyDescent="0.3">
      <c r="A1992" s="21"/>
      <c r="B1992" s="21"/>
      <c r="C1992" s="3"/>
      <c r="D1992" s="3"/>
      <c r="E1992" s="77"/>
      <c r="F1992" s="77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</row>
    <row r="1993" spans="1:47" x14ac:dyDescent="0.3">
      <c r="A1993" s="21"/>
      <c r="B1993" s="21"/>
      <c r="C1993" s="3"/>
      <c r="D1993" s="3"/>
      <c r="E1993" s="77"/>
      <c r="F1993" s="77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</row>
    <row r="1994" spans="1:47" x14ac:dyDescent="0.3">
      <c r="A1994" s="21"/>
      <c r="B1994" s="21"/>
      <c r="C1994" s="3"/>
      <c r="D1994" s="3"/>
      <c r="E1994" s="77"/>
      <c r="F1994" s="77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</row>
    <row r="1995" spans="1:47" x14ac:dyDescent="0.3">
      <c r="A1995" s="21"/>
      <c r="B1995" s="21"/>
      <c r="C1995" s="3"/>
      <c r="D1995" s="3"/>
      <c r="E1995" s="77"/>
      <c r="F1995" s="77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</row>
    <row r="1996" spans="1:47" x14ac:dyDescent="0.3">
      <c r="A1996" s="21"/>
      <c r="B1996" s="21"/>
      <c r="C1996" s="3"/>
      <c r="D1996" s="3"/>
      <c r="E1996" s="77"/>
      <c r="F1996" s="77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</row>
    <row r="1997" spans="1:47" x14ac:dyDescent="0.3">
      <c r="A1997" s="21"/>
      <c r="B1997" s="21"/>
      <c r="C1997" s="3"/>
      <c r="D1997" s="3"/>
      <c r="E1997" s="77"/>
      <c r="F1997" s="77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</row>
    <row r="1998" spans="1:47" x14ac:dyDescent="0.3">
      <c r="A1998" s="21"/>
      <c r="B1998" s="21"/>
      <c r="C1998" s="3"/>
      <c r="D1998" s="3"/>
      <c r="E1998" s="77"/>
      <c r="F1998" s="77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</row>
    <row r="1999" spans="1:47" x14ac:dyDescent="0.3">
      <c r="A1999" s="21"/>
      <c r="B1999" s="21"/>
      <c r="C1999" s="3"/>
      <c r="D1999" s="3"/>
      <c r="E1999" s="77"/>
      <c r="F1999" s="77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</row>
    <row r="2000" spans="1:47" x14ac:dyDescent="0.3">
      <c r="A2000" s="21"/>
      <c r="B2000" s="21"/>
      <c r="C2000" s="3"/>
      <c r="D2000" s="3"/>
      <c r="E2000" s="77"/>
      <c r="F2000" s="77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</row>
    <row r="2001" spans="1:47" x14ac:dyDescent="0.3">
      <c r="A2001" s="21"/>
      <c r="B2001" s="21"/>
      <c r="C2001" s="3"/>
      <c r="D2001" s="3"/>
      <c r="E2001" s="77"/>
      <c r="F2001" s="77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</row>
    <row r="2002" spans="1:47" x14ac:dyDescent="0.3">
      <c r="A2002" s="21"/>
      <c r="B2002" s="21"/>
      <c r="C2002" s="3"/>
      <c r="D2002" s="3"/>
      <c r="E2002" s="77"/>
      <c r="F2002" s="77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</row>
    <row r="2003" spans="1:47" x14ac:dyDescent="0.3">
      <c r="A2003" s="21"/>
      <c r="B2003" s="21"/>
      <c r="C2003" s="3"/>
      <c r="D2003" s="3"/>
      <c r="E2003" s="77"/>
      <c r="F2003" s="77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</row>
    <row r="2004" spans="1:47" x14ac:dyDescent="0.3">
      <c r="A2004" s="21"/>
      <c r="B2004" s="21"/>
      <c r="C2004" s="3"/>
      <c r="D2004" s="3"/>
      <c r="E2004" s="77"/>
      <c r="F2004" s="77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</row>
    <row r="2005" spans="1:47" x14ac:dyDescent="0.3">
      <c r="A2005" s="21"/>
      <c r="B2005" s="21"/>
      <c r="C2005" s="3"/>
      <c r="D2005" s="3"/>
      <c r="E2005" s="77"/>
      <c r="F2005" s="77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</row>
    <row r="2006" spans="1:47" x14ac:dyDescent="0.3">
      <c r="A2006" s="21"/>
      <c r="B2006" s="21"/>
      <c r="C2006" s="3"/>
      <c r="D2006" s="3"/>
      <c r="E2006" s="77"/>
      <c r="F2006" s="77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</row>
    <row r="2007" spans="1:47" x14ac:dyDescent="0.3">
      <c r="A2007" s="21"/>
      <c r="B2007" s="21"/>
      <c r="C2007" s="3"/>
      <c r="D2007" s="3"/>
      <c r="E2007" s="77"/>
      <c r="F2007" s="77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</row>
    <row r="2008" spans="1:47" x14ac:dyDescent="0.3">
      <c r="A2008" s="21"/>
      <c r="B2008" s="21"/>
      <c r="C2008" s="3"/>
      <c r="D2008" s="3"/>
      <c r="E2008" s="77"/>
      <c r="F2008" s="77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</row>
    <row r="2009" spans="1:47" x14ac:dyDescent="0.3">
      <c r="A2009" s="21"/>
      <c r="B2009" s="21"/>
      <c r="C2009" s="3"/>
      <c r="D2009" s="3"/>
      <c r="E2009" s="77"/>
      <c r="F2009" s="77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</row>
    <row r="2010" spans="1:47" x14ac:dyDescent="0.3">
      <c r="A2010" s="21"/>
      <c r="B2010" s="21"/>
      <c r="C2010" s="3"/>
      <c r="D2010" s="3"/>
      <c r="E2010" s="77"/>
      <c r="F2010" s="77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</row>
    <row r="2011" spans="1:47" x14ac:dyDescent="0.3">
      <c r="A2011" s="21"/>
      <c r="B2011" s="21"/>
      <c r="C2011" s="3"/>
      <c r="D2011" s="3"/>
      <c r="E2011" s="77"/>
      <c r="F2011" s="77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</row>
    <row r="2012" spans="1:47" x14ac:dyDescent="0.3">
      <c r="A2012" s="21"/>
      <c r="B2012" s="21"/>
      <c r="C2012" s="3"/>
      <c r="D2012" s="3"/>
      <c r="E2012" s="77"/>
      <c r="F2012" s="77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</row>
    <row r="2013" spans="1:47" x14ac:dyDescent="0.3">
      <c r="A2013" s="21"/>
      <c r="B2013" s="21"/>
      <c r="C2013" s="3"/>
      <c r="D2013" s="3"/>
      <c r="E2013" s="77"/>
      <c r="F2013" s="77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</row>
    <row r="2014" spans="1:47" x14ac:dyDescent="0.3">
      <c r="A2014" s="21"/>
      <c r="B2014" s="21"/>
      <c r="C2014" s="3"/>
      <c r="D2014" s="3"/>
      <c r="E2014" s="77"/>
      <c r="F2014" s="77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</row>
    <row r="2015" spans="1:47" x14ac:dyDescent="0.3">
      <c r="A2015" s="21"/>
      <c r="B2015" s="21"/>
      <c r="C2015" s="3"/>
      <c r="D2015" s="3"/>
      <c r="E2015" s="77"/>
      <c r="F2015" s="77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</row>
    <row r="2016" spans="1:47" x14ac:dyDescent="0.3">
      <c r="A2016" s="21"/>
      <c r="B2016" s="21"/>
      <c r="C2016" s="3"/>
      <c r="D2016" s="3"/>
      <c r="E2016" s="77"/>
      <c r="F2016" s="77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</row>
    <row r="2017" spans="1:47" x14ac:dyDescent="0.3">
      <c r="A2017" s="21"/>
      <c r="B2017" s="21"/>
      <c r="C2017" s="3"/>
      <c r="D2017" s="3"/>
      <c r="E2017" s="77"/>
      <c r="F2017" s="77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</row>
    <row r="2018" spans="1:47" x14ac:dyDescent="0.3">
      <c r="A2018" s="21"/>
      <c r="B2018" s="21"/>
      <c r="C2018" s="3"/>
      <c r="D2018" s="3"/>
      <c r="E2018" s="77"/>
      <c r="F2018" s="77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</row>
    <row r="2019" spans="1:47" x14ac:dyDescent="0.3">
      <c r="A2019" s="21"/>
      <c r="B2019" s="21"/>
      <c r="C2019" s="3"/>
      <c r="D2019" s="3"/>
      <c r="E2019" s="77"/>
      <c r="F2019" s="77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</row>
    <row r="2020" spans="1:47" x14ac:dyDescent="0.3">
      <c r="A2020" s="21"/>
      <c r="B2020" s="21"/>
      <c r="C2020" s="3"/>
      <c r="D2020" s="3"/>
      <c r="E2020" s="77"/>
      <c r="F2020" s="77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</row>
    <row r="2021" spans="1:47" x14ac:dyDescent="0.3">
      <c r="A2021" s="21"/>
      <c r="B2021" s="21"/>
      <c r="C2021" s="3"/>
      <c r="D2021" s="3"/>
      <c r="E2021" s="77"/>
      <c r="F2021" s="77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</row>
    <row r="2022" spans="1:47" x14ac:dyDescent="0.3">
      <c r="A2022" s="21"/>
      <c r="B2022" s="21"/>
      <c r="C2022" s="3"/>
      <c r="D2022" s="3"/>
      <c r="E2022" s="77"/>
      <c r="F2022" s="77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</row>
    <row r="2023" spans="1:47" x14ac:dyDescent="0.3">
      <c r="A2023" s="21"/>
      <c r="B2023" s="21"/>
      <c r="C2023" s="3"/>
      <c r="D2023" s="3"/>
      <c r="E2023" s="77"/>
      <c r="F2023" s="77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</row>
    <row r="2024" spans="1:47" x14ac:dyDescent="0.3">
      <c r="A2024" s="21"/>
      <c r="B2024" s="21"/>
      <c r="C2024" s="3"/>
      <c r="D2024" s="3"/>
      <c r="E2024" s="77"/>
      <c r="F2024" s="77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</row>
    <row r="2025" spans="1:47" x14ac:dyDescent="0.3">
      <c r="A2025" s="21"/>
      <c r="B2025" s="21"/>
      <c r="C2025" s="3"/>
      <c r="D2025" s="3"/>
      <c r="E2025" s="77"/>
      <c r="F2025" s="77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</row>
    <row r="2026" spans="1:47" x14ac:dyDescent="0.3">
      <c r="A2026" s="21"/>
      <c r="B2026" s="21"/>
      <c r="C2026" s="3"/>
      <c r="D2026" s="3"/>
      <c r="E2026" s="77"/>
      <c r="F2026" s="77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</row>
    <row r="2027" spans="1:47" x14ac:dyDescent="0.3">
      <c r="A2027" s="21"/>
      <c r="B2027" s="21"/>
      <c r="C2027" s="3"/>
      <c r="D2027" s="3"/>
      <c r="E2027" s="77"/>
      <c r="F2027" s="77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</row>
    <row r="2028" spans="1:47" x14ac:dyDescent="0.3">
      <c r="A2028" s="21"/>
      <c r="B2028" s="21"/>
      <c r="C2028" s="3"/>
      <c r="D2028" s="3"/>
      <c r="E2028" s="77"/>
      <c r="F2028" s="77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</row>
    <row r="2029" spans="1:47" x14ac:dyDescent="0.3">
      <c r="A2029" s="21"/>
      <c r="B2029" s="21"/>
      <c r="C2029" s="3"/>
      <c r="D2029" s="3"/>
      <c r="E2029" s="77"/>
      <c r="F2029" s="77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</row>
    <row r="2030" spans="1:47" x14ac:dyDescent="0.3">
      <c r="A2030" s="21"/>
      <c r="B2030" s="21"/>
      <c r="C2030" s="3"/>
      <c r="D2030" s="3"/>
      <c r="E2030" s="77"/>
      <c r="F2030" s="77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</row>
    <row r="2031" spans="1:47" x14ac:dyDescent="0.3">
      <c r="A2031" s="21"/>
      <c r="B2031" s="21"/>
      <c r="C2031" s="3"/>
      <c r="D2031" s="3"/>
      <c r="E2031" s="77"/>
      <c r="F2031" s="77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</row>
    <row r="2032" spans="1:47" x14ac:dyDescent="0.3">
      <c r="A2032" s="21"/>
      <c r="B2032" s="21"/>
      <c r="C2032" s="3"/>
      <c r="D2032" s="3"/>
      <c r="E2032" s="77"/>
      <c r="F2032" s="77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</row>
    <row r="2033" spans="1:47" x14ac:dyDescent="0.3">
      <c r="A2033" s="21"/>
      <c r="B2033" s="21"/>
      <c r="C2033" s="3"/>
      <c r="D2033" s="3"/>
      <c r="E2033" s="77"/>
      <c r="F2033" s="77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</row>
    <row r="2034" spans="1:47" x14ac:dyDescent="0.3">
      <c r="A2034" s="21"/>
      <c r="B2034" s="21"/>
      <c r="C2034" s="3"/>
      <c r="D2034" s="3"/>
      <c r="E2034" s="77"/>
      <c r="F2034" s="77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</row>
    <row r="2035" spans="1:47" x14ac:dyDescent="0.3">
      <c r="A2035" s="21"/>
      <c r="B2035" s="21"/>
      <c r="C2035" s="3"/>
      <c r="D2035" s="3"/>
      <c r="E2035" s="77"/>
      <c r="F2035" s="77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</row>
    <row r="2036" spans="1:47" x14ac:dyDescent="0.3">
      <c r="A2036" s="21"/>
      <c r="B2036" s="21"/>
      <c r="C2036" s="3"/>
      <c r="D2036" s="3"/>
      <c r="E2036" s="77"/>
      <c r="F2036" s="77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</row>
    <row r="2037" spans="1:47" x14ac:dyDescent="0.3">
      <c r="A2037" s="21"/>
      <c r="B2037" s="21"/>
      <c r="C2037" s="3"/>
      <c r="D2037" s="3"/>
      <c r="E2037" s="77"/>
      <c r="F2037" s="77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</row>
    <row r="2038" spans="1:47" x14ac:dyDescent="0.3">
      <c r="A2038" s="21"/>
      <c r="B2038" s="21"/>
      <c r="C2038" s="3"/>
      <c r="D2038" s="3"/>
      <c r="E2038" s="77"/>
      <c r="F2038" s="77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</row>
    <row r="2039" spans="1:47" x14ac:dyDescent="0.3">
      <c r="A2039" s="21"/>
      <c r="B2039" s="21"/>
      <c r="C2039" s="3"/>
      <c r="D2039" s="3"/>
      <c r="E2039" s="77"/>
      <c r="F2039" s="77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</row>
    <row r="2040" spans="1:47" x14ac:dyDescent="0.3">
      <c r="A2040" s="21"/>
      <c r="B2040" s="21"/>
      <c r="C2040" s="3"/>
      <c r="D2040" s="3"/>
      <c r="E2040" s="77"/>
      <c r="F2040" s="77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</row>
    <row r="2041" spans="1:47" x14ac:dyDescent="0.3">
      <c r="A2041" s="21"/>
      <c r="B2041" s="21"/>
      <c r="C2041" s="3"/>
      <c r="D2041" s="3"/>
      <c r="E2041" s="77"/>
      <c r="F2041" s="77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</row>
    <row r="2042" spans="1:47" x14ac:dyDescent="0.3">
      <c r="A2042" s="21"/>
      <c r="B2042" s="21"/>
      <c r="C2042" s="3"/>
      <c r="D2042" s="3"/>
      <c r="E2042" s="77"/>
      <c r="F2042" s="77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</row>
    <row r="2043" spans="1:47" x14ac:dyDescent="0.3">
      <c r="A2043" s="21"/>
      <c r="B2043" s="21"/>
      <c r="C2043" s="3"/>
      <c r="D2043" s="3"/>
      <c r="E2043" s="77"/>
      <c r="F2043" s="77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</row>
    <row r="2044" spans="1:47" x14ac:dyDescent="0.3">
      <c r="A2044" s="21"/>
      <c r="B2044" s="21"/>
      <c r="C2044" s="3"/>
      <c r="D2044" s="3"/>
      <c r="E2044" s="77"/>
      <c r="F2044" s="77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</row>
    <row r="2045" spans="1:47" x14ac:dyDescent="0.3">
      <c r="A2045" s="21"/>
      <c r="B2045" s="21"/>
      <c r="C2045" s="3"/>
      <c r="D2045" s="3"/>
      <c r="E2045" s="77"/>
      <c r="F2045" s="77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</row>
    <row r="2046" spans="1:47" x14ac:dyDescent="0.3">
      <c r="A2046" s="21"/>
      <c r="B2046" s="21"/>
      <c r="C2046" s="3"/>
      <c r="D2046" s="3"/>
      <c r="E2046" s="77"/>
      <c r="F2046" s="77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</row>
    <row r="2047" spans="1:47" x14ac:dyDescent="0.3">
      <c r="A2047" s="21"/>
      <c r="B2047" s="21"/>
      <c r="C2047" s="3"/>
      <c r="D2047" s="3"/>
      <c r="E2047" s="77"/>
      <c r="F2047" s="77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</row>
    <row r="2048" spans="1:47" x14ac:dyDescent="0.3">
      <c r="A2048" s="21"/>
      <c r="B2048" s="21"/>
      <c r="C2048" s="3"/>
      <c r="D2048" s="3"/>
      <c r="E2048" s="77"/>
      <c r="F2048" s="77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</row>
    <row r="2049" spans="1:47" x14ac:dyDescent="0.3">
      <c r="A2049" s="21"/>
      <c r="B2049" s="21"/>
      <c r="C2049" s="3"/>
      <c r="D2049" s="3"/>
      <c r="E2049" s="77"/>
      <c r="F2049" s="77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</row>
    <row r="2050" spans="1:47" x14ac:dyDescent="0.3">
      <c r="A2050" s="21"/>
      <c r="B2050" s="21"/>
      <c r="C2050" s="3"/>
      <c r="D2050" s="3"/>
      <c r="E2050" s="77"/>
      <c r="F2050" s="77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</row>
    <row r="2051" spans="1:47" x14ac:dyDescent="0.3">
      <c r="A2051" s="21"/>
      <c r="B2051" s="21"/>
      <c r="C2051" s="3"/>
      <c r="D2051" s="3"/>
      <c r="E2051" s="77"/>
      <c r="F2051" s="77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</row>
    <row r="2052" spans="1:47" x14ac:dyDescent="0.3">
      <c r="A2052" s="21"/>
      <c r="B2052" s="21"/>
      <c r="C2052" s="3"/>
      <c r="D2052" s="3"/>
      <c r="E2052" s="77"/>
      <c r="F2052" s="77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</row>
    <row r="2053" spans="1:47" x14ac:dyDescent="0.3">
      <c r="A2053" s="21"/>
      <c r="B2053" s="21"/>
      <c r="C2053" s="3"/>
      <c r="D2053" s="3"/>
      <c r="E2053" s="77"/>
      <c r="F2053" s="77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</row>
    <row r="2054" spans="1:47" x14ac:dyDescent="0.3">
      <c r="A2054" s="21"/>
      <c r="B2054" s="21"/>
      <c r="C2054" s="3"/>
      <c r="D2054" s="3"/>
      <c r="E2054" s="77"/>
      <c r="F2054" s="77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</row>
    <row r="2055" spans="1:47" x14ac:dyDescent="0.3">
      <c r="A2055" s="21"/>
      <c r="B2055" s="21"/>
      <c r="C2055" s="3"/>
      <c r="D2055" s="3"/>
      <c r="E2055" s="77"/>
      <c r="F2055" s="77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</row>
    <row r="2056" spans="1:47" x14ac:dyDescent="0.3">
      <c r="A2056" s="21"/>
      <c r="B2056" s="21"/>
      <c r="C2056" s="3"/>
      <c r="D2056" s="3"/>
      <c r="E2056" s="77"/>
      <c r="F2056" s="77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</row>
    <row r="2057" spans="1:47" x14ac:dyDescent="0.3">
      <c r="A2057" s="21"/>
      <c r="B2057" s="21"/>
      <c r="C2057" s="3"/>
      <c r="D2057" s="3"/>
      <c r="E2057" s="77"/>
      <c r="F2057" s="77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</row>
    <row r="2058" spans="1:47" x14ac:dyDescent="0.3">
      <c r="A2058" s="21"/>
      <c r="B2058" s="21"/>
      <c r="C2058" s="3"/>
      <c r="D2058" s="3"/>
      <c r="E2058" s="77"/>
      <c r="F2058" s="77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</row>
    <row r="2059" spans="1:47" x14ac:dyDescent="0.3">
      <c r="A2059" s="21"/>
      <c r="B2059" s="21"/>
      <c r="C2059" s="3"/>
      <c r="D2059" s="3"/>
      <c r="E2059" s="77"/>
      <c r="F2059" s="77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</row>
    <row r="2060" spans="1:47" x14ac:dyDescent="0.3">
      <c r="A2060" s="21"/>
      <c r="B2060" s="21"/>
      <c r="C2060" s="3"/>
      <c r="D2060" s="3"/>
      <c r="E2060" s="77"/>
      <c r="F2060" s="77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</row>
    <row r="2061" spans="1:47" x14ac:dyDescent="0.3">
      <c r="A2061" s="21"/>
      <c r="B2061" s="21"/>
      <c r="C2061" s="3"/>
      <c r="D2061" s="3"/>
      <c r="E2061" s="77"/>
      <c r="F2061" s="77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</row>
    <row r="2062" spans="1:47" x14ac:dyDescent="0.3">
      <c r="A2062" s="21"/>
      <c r="B2062" s="21"/>
      <c r="C2062" s="3"/>
      <c r="D2062" s="3"/>
      <c r="E2062" s="77"/>
      <c r="F2062" s="77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</row>
    <row r="2063" spans="1:47" x14ac:dyDescent="0.3">
      <c r="A2063" s="21"/>
      <c r="B2063" s="21"/>
      <c r="C2063" s="3"/>
      <c r="D2063" s="3"/>
      <c r="E2063" s="77"/>
      <c r="F2063" s="77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</row>
    <row r="2064" spans="1:47" x14ac:dyDescent="0.3">
      <c r="A2064" s="21"/>
      <c r="B2064" s="21"/>
      <c r="C2064" s="3"/>
      <c r="D2064" s="3"/>
      <c r="E2064" s="77"/>
      <c r="F2064" s="77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</row>
    <row r="2065" spans="1:47" x14ac:dyDescent="0.3">
      <c r="A2065" s="21"/>
      <c r="B2065" s="21"/>
      <c r="C2065" s="3"/>
      <c r="D2065" s="3"/>
      <c r="E2065" s="77"/>
      <c r="F2065" s="77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</row>
    <row r="2066" spans="1:47" x14ac:dyDescent="0.3">
      <c r="A2066" s="21"/>
      <c r="B2066" s="21"/>
      <c r="C2066" s="3"/>
      <c r="D2066" s="3"/>
      <c r="E2066" s="77"/>
      <c r="F2066" s="77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</row>
    <row r="2067" spans="1:47" x14ac:dyDescent="0.3">
      <c r="A2067" s="21"/>
      <c r="B2067" s="21"/>
      <c r="C2067" s="3"/>
      <c r="D2067" s="3"/>
      <c r="E2067" s="77"/>
      <c r="F2067" s="77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</row>
    <row r="2068" spans="1:47" x14ac:dyDescent="0.3">
      <c r="A2068" s="21"/>
      <c r="B2068" s="21"/>
      <c r="C2068" s="3"/>
      <c r="D2068" s="3"/>
      <c r="E2068" s="77"/>
      <c r="F2068" s="77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</row>
    <row r="2069" spans="1:47" x14ac:dyDescent="0.3">
      <c r="A2069" s="21"/>
      <c r="B2069" s="21"/>
      <c r="C2069" s="3"/>
      <c r="D2069" s="3"/>
      <c r="E2069" s="77"/>
      <c r="F2069" s="77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</row>
    <row r="2070" spans="1:47" x14ac:dyDescent="0.3">
      <c r="A2070" s="21"/>
      <c r="B2070" s="21"/>
      <c r="C2070" s="3"/>
      <c r="D2070" s="3"/>
      <c r="E2070" s="77"/>
      <c r="F2070" s="77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</row>
    <row r="2071" spans="1:47" x14ac:dyDescent="0.3">
      <c r="A2071" s="21"/>
      <c r="B2071" s="21"/>
      <c r="C2071" s="3"/>
      <c r="D2071" s="3"/>
      <c r="E2071" s="77"/>
      <c r="F2071" s="77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</row>
    <row r="2072" spans="1:47" x14ac:dyDescent="0.3">
      <c r="A2072" s="21"/>
      <c r="B2072" s="21"/>
      <c r="C2072" s="3"/>
      <c r="D2072" s="3"/>
      <c r="E2072" s="77"/>
      <c r="F2072" s="77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</row>
    <row r="2073" spans="1:47" x14ac:dyDescent="0.3">
      <c r="A2073" s="21"/>
      <c r="B2073" s="21"/>
      <c r="C2073" s="3"/>
      <c r="D2073" s="3"/>
      <c r="E2073" s="77"/>
      <c r="F2073" s="77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</row>
    <row r="2074" spans="1:47" x14ac:dyDescent="0.3">
      <c r="A2074" s="21"/>
      <c r="B2074" s="21"/>
      <c r="C2074" s="3"/>
      <c r="D2074" s="3"/>
      <c r="E2074" s="77"/>
      <c r="F2074" s="77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</row>
    <row r="2075" spans="1:47" x14ac:dyDescent="0.3">
      <c r="A2075" s="21"/>
      <c r="B2075" s="21"/>
      <c r="C2075" s="3"/>
      <c r="D2075" s="3"/>
      <c r="E2075" s="77"/>
      <c r="F2075" s="77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</row>
    <row r="2076" spans="1:47" x14ac:dyDescent="0.3">
      <c r="A2076" s="21"/>
      <c r="B2076" s="21"/>
      <c r="C2076" s="3"/>
      <c r="D2076" s="3"/>
      <c r="E2076" s="77"/>
      <c r="F2076" s="77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</row>
    <row r="2077" spans="1:47" x14ac:dyDescent="0.3">
      <c r="A2077" s="21"/>
      <c r="B2077" s="21"/>
      <c r="C2077" s="3"/>
      <c r="D2077" s="3"/>
      <c r="E2077" s="77"/>
      <c r="F2077" s="77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</row>
    <row r="2078" spans="1:47" x14ac:dyDescent="0.3">
      <c r="A2078" s="21"/>
      <c r="B2078" s="21"/>
      <c r="C2078" s="3"/>
      <c r="D2078" s="3"/>
      <c r="E2078" s="77"/>
      <c r="F2078" s="77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</row>
    <row r="2079" spans="1:47" x14ac:dyDescent="0.3">
      <c r="A2079" s="21"/>
      <c r="B2079" s="21"/>
      <c r="C2079" s="3"/>
      <c r="D2079" s="3"/>
      <c r="E2079" s="77"/>
      <c r="F2079" s="77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</row>
    <row r="2080" spans="1:47" x14ac:dyDescent="0.3">
      <c r="A2080" s="21"/>
      <c r="B2080" s="21"/>
      <c r="C2080" s="3"/>
      <c r="D2080" s="3"/>
      <c r="E2080" s="77"/>
      <c r="F2080" s="77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</row>
    <row r="2081" spans="1:47" x14ac:dyDescent="0.3">
      <c r="A2081" s="21"/>
      <c r="B2081" s="21"/>
      <c r="C2081" s="3"/>
      <c r="D2081" s="3"/>
      <c r="E2081" s="77"/>
      <c r="F2081" s="77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</row>
    <row r="2082" spans="1:47" x14ac:dyDescent="0.3">
      <c r="A2082" s="21"/>
      <c r="B2082" s="21"/>
      <c r="C2082" s="3"/>
      <c r="D2082" s="3"/>
      <c r="E2082" s="77"/>
      <c r="F2082" s="77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</row>
    <row r="2083" spans="1:47" x14ac:dyDescent="0.3">
      <c r="A2083" s="21"/>
      <c r="B2083" s="21"/>
      <c r="C2083" s="3"/>
      <c r="D2083" s="3"/>
      <c r="E2083" s="77"/>
      <c r="F2083" s="77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</row>
    <row r="2084" spans="1:47" x14ac:dyDescent="0.3">
      <c r="A2084" s="21"/>
      <c r="B2084" s="21"/>
      <c r="C2084" s="3"/>
      <c r="D2084" s="3"/>
      <c r="E2084" s="77"/>
      <c r="F2084" s="77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</row>
    <row r="2085" spans="1:47" x14ac:dyDescent="0.3">
      <c r="A2085" s="21"/>
      <c r="B2085" s="21"/>
      <c r="C2085" s="3"/>
      <c r="D2085" s="3"/>
      <c r="E2085" s="77"/>
      <c r="F2085" s="77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</row>
    <row r="2086" spans="1:47" x14ac:dyDescent="0.3">
      <c r="A2086" s="21"/>
      <c r="B2086" s="21"/>
      <c r="C2086" s="3"/>
      <c r="D2086" s="3"/>
      <c r="E2086" s="77"/>
      <c r="F2086" s="77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</row>
    <row r="2087" spans="1:47" x14ac:dyDescent="0.3">
      <c r="A2087" s="21"/>
      <c r="B2087" s="21"/>
      <c r="C2087" s="3"/>
      <c r="D2087" s="3"/>
      <c r="E2087" s="77"/>
      <c r="F2087" s="77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</row>
    <row r="2088" spans="1:47" x14ac:dyDescent="0.3">
      <c r="A2088" s="21"/>
      <c r="B2088" s="21"/>
      <c r="C2088" s="3"/>
      <c r="D2088" s="3"/>
      <c r="E2088" s="77"/>
      <c r="F2088" s="77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</row>
    <row r="2089" spans="1:47" x14ac:dyDescent="0.3">
      <c r="A2089" s="21"/>
      <c r="B2089" s="21"/>
      <c r="C2089" s="3"/>
      <c r="D2089" s="3"/>
      <c r="E2089" s="77"/>
      <c r="F2089" s="77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</row>
    <row r="2090" spans="1:47" x14ac:dyDescent="0.3">
      <c r="A2090" s="21"/>
      <c r="B2090" s="21"/>
      <c r="C2090" s="3"/>
      <c r="D2090" s="3"/>
      <c r="E2090" s="77"/>
      <c r="F2090" s="77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</row>
    <row r="2091" spans="1:47" x14ac:dyDescent="0.3">
      <c r="A2091" s="21"/>
      <c r="B2091" s="21"/>
      <c r="C2091" s="3"/>
      <c r="D2091" s="3"/>
      <c r="E2091" s="77"/>
      <c r="F2091" s="77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</row>
    <row r="2092" spans="1:47" x14ac:dyDescent="0.3">
      <c r="A2092" s="21"/>
      <c r="B2092" s="21"/>
      <c r="C2092" s="3"/>
      <c r="D2092" s="3"/>
      <c r="E2092" s="77"/>
      <c r="F2092" s="77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</row>
    <row r="2093" spans="1:47" x14ac:dyDescent="0.3">
      <c r="A2093" s="21"/>
      <c r="B2093" s="21"/>
      <c r="C2093" s="3"/>
      <c r="D2093" s="3"/>
      <c r="E2093" s="77"/>
      <c r="F2093" s="77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</row>
    <row r="2094" spans="1:47" x14ac:dyDescent="0.3">
      <c r="A2094" s="21"/>
      <c r="B2094" s="21"/>
      <c r="C2094" s="3"/>
      <c r="D2094" s="3"/>
      <c r="E2094" s="77"/>
      <c r="F2094" s="77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</row>
    <row r="2095" spans="1:47" x14ac:dyDescent="0.3">
      <c r="A2095" s="21"/>
      <c r="B2095" s="21"/>
      <c r="C2095" s="3"/>
      <c r="D2095" s="3"/>
      <c r="E2095" s="77"/>
      <c r="F2095" s="77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</row>
    <row r="2096" spans="1:47" x14ac:dyDescent="0.3">
      <c r="A2096" s="21"/>
      <c r="B2096" s="21"/>
      <c r="C2096" s="3"/>
      <c r="D2096" s="3"/>
      <c r="E2096" s="77"/>
      <c r="F2096" s="77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</row>
    <row r="2097" spans="1:47" x14ac:dyDescent="0.3">
      <c r="A2097" s="21"/>
      <c r="B2097" s="21"/>
      <c r="C2097" s="3"/>
      <c r="D2097" s="3"/>
      <c r="E2097" s="77"/>
      <c r="F2097" s="77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</row>
    <row r="2098" spans="1:47" x14ac:dyDescent="0.3">
      <c r="A2098" s="21"/>
      <c r="B2098" s="21"/>
      <c r="C2098" s="3"/>
      <c r="D2098" s="3"/>
      <c r="E2098" s="77"/>
      <c r="F2098" s="77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</row>
    <row r="2099" spans="1:47" x14ac:dyDescent="0.3">
      <c r="A2099" s="21"/>
      <c r="B2099" s="21"/>
      <c r="C2099" s="3"/>
      <c r="D2099" s="3"/>
      <c r="E2099" s="77"/>
      <c r="F2099" s="77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</row>
    <row r="2100" spans="1:47" x14ac:dyDescent="0.3">
      <c r="A2100" s="21"/>
      <c r="B2100" s="21"/>
      <c r="C2100" s="3"/>
      <c r="D2100" s="3"/>
      <c r="E2100" s="77"/>
      <c r="F2100" s="77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</row>
    <row r="2101" spans="1:47" x14ac:dyDescent="0.3">
      <c r="A2101" s="21"/>
      <c r="B2101" s="21"/>
      <c r="C2101" s="3"/>
      <c r="D2101" s="3"/>
      <c r="E2101" s="77"/>
      <c r="F2101" s="77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</row>
    <row r="2102" spans="1:47" x14ac:dyDescent="0.3">
      <c r="A2102" s="21"/>
      <c r="B2102" s="21"/>
      <c r="C2102" s="3"/>
      <c r="D2102" s="3"/>
      <c r="E2102" s="77"/>
      <c r="F2102" s="77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</row>
    <row r="2103" spans="1:47" x14ac:dyDescent="0.3">
      <c r="A2103" s="21"/>
      <c r="B2103" s="21"/>
      <c r="C2103" s="3"/>
      <c r="D2103" s="3"/>
      <c r="E2103" s="77"/>
      <c r="F2103" s="77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</row>
    <row r="2104" spans="1:47" x14ac:dyDescent="0.3">
      <c r="A2104" s="21"/>
      <c r="B2104" s="21"/>
      <c r="C2104" s="3"/>
      <c r="D2104" s="3"/>
      <c r="E2104" s="77"/>
      <c r="F2104" s="77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</row>
    <row r="2105" spans="1:47" x14ac:dyDescent="0.3">
      <c r="A2105" s="21"/>
      <c r="B2105" s="21"/>
      <c r="C2105" s="3"/>
      <c r="D2105" s="3"/>
      <c r="E2105" s="77"/>
      <c r="F2105" s="77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</row>
    <row r="2106" spans="1:47" x14ac:dyDescent="0.3">
      <c r="A2106" s="21"/>
      <c r="B2106" s="21"/>
      <c r="C2106" s="3"/>
      <c r="D2106" s="3"/>
      <c r="E2106" s="77"/>
      <c r="F2106" s="77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</row>
    <row r="2107" spans="1:47" x14ac:dyDescent="0.3">
      <c r="A2107" s="21"/>
      <c r="B2107" s="21"/>
      <c r="C2107" s="3"/>
      <c r="D2107" s="3"/>
      <c r="E2107" s="77"/>
      <c r="F2107" s="77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</row>
    <row r="2108" spans="1:47" x14ac:dyDescent="0.3">
      <c r="A2108" s="21"/>
      <c r="B2108" s="21"/>
      <c r="C2108" s="3"/>
      <c r="D2108" s="3"/>
      <c r="E2108" s="77"/>
      <c r="F2108" s="77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</row>
    <row r="2109" spans="1:47" x14ac:dyDescent="0.3">
      <c r="A2109" s="21"/>
      <c r="B2109" s="21"/>
      <c r="C2109" s="3"/>
      <c r="D2109" s="3"/>
      <c r="E2109" s="77"/>
      <c r="F2109" s="77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</row>
    <row r="2110" spans="1:47" x14ac:dyDescent="0.3">
      <c r="A2110" s="21"/>
      <c r="B2110" s="21"/>
      <c r="C2110" s="3"/>
      <c r="D2110" s="3"/>
      <c r="E2110" s="77"/>
      <c r="F2110" s="77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</row>
    <row r="2111" spans="1:47" x14ac:dyDescent="0.3">
      <c r="A2111" s="21"/>
      <c r="B2111" s="21"/>
      <c r="C2111" s="3"/>
      <c r="D2111" s="3"/>
      <c r="E2111" s="77"/>
      <c r="F2111" s="77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</row>
    <row r="2112" spans="1:47" x14ac:dyDescent="0.3">
      <c r="A2112" s="21"/>
      <c r="B2112" s="21"/>
      <c r="C2112" s="3"/>
      <c r="D2112" s="3"/>
      <c r="E2112" s="77"/>
      <c r="F2112" s="77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</row>
    <row r="2113" spans="1:47" x14ac:dyDescent="0.3">
      <c r="A2113" s="21"/>
      <c r="B2113" s="21"/>
      <c r="C2113" s="3"/>
      <c r="D2113" s="3"/>
      <c r="E2113" s="77"/>
      <c r="F2113" s="77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</row>
    <row r="2114" spans="1:47" x14ac:dyDescent="0.3">
      <c r="A2114" s="21"/>
      <c r="B2114" s="21"/>
      <c r="C2114" s="3"/>
      <c r="D2114" s="3"/>
      <c r="E2114" s="77"/>
      <c r="F2114" s="77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</row>
    <row r="2115" spans="1:47" x14ac:dyDescent="0.3">
      <c r="A2115" s="21"/>
      <c r="B2115" s="21"/>
      <c r="C2115" s="3"/>
      <c r="D2115" s="3"/>
      <c r="E2115" s="77"/>
      <c r="F2115" s="77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</row>
    <row r="2116" spans="1:47" x14ac:dyDescent="0.3">
      <c r="A2116" s="21"/>
      <c r="B2116" s="21"/>
      <c r="C2116" s="3"/>
      <c r="D2116" s="3"/>
      <c r="E2116" s="77"/>
      <c r="F2116" s="77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</row>
    <row r="2117" spans="1:47" x14ac:dyDescent="0.3">
      <c r="A2117" s="21"/>
      <c r="B2117" s="21"/>
      <c r="C2117" s="3"/>
      <c r="D2117" s="3"/>
      <c r="E2117" s="77"/>
      <c r="F2117" s="77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</row>
    <row r="2118" spans="1:47" x14ac:dyDescent="0.3">
      <c r="A2118" s="21"/>
      <c r="B2118" s="21"/>
      <c r="C2118" s="3"/>
      <c r="D2118" s="3"/>
      <c r="E2118" s="77"/>
      <c r="F2118" s="77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</row>
    <row r="2119" spans="1:47" x14ac:dyDescent="0.3">
      <c r="A2119" s="21"/>
      <c r="B2119" s="21"/>
      <c r="C2119" s="3"/>
      <c r="D2119" s="3"/>
      <c r="E2119" s="77"/>
      <c r="F2119" s="77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</row>
    <row r="2120" spans="1:47" x14ac:dyDescent="0.3">
      <c r="A2120" s="21"/>
      <c r="B2120" s="21"/>
      <c r="C2120" s="3"/>
      <c r="D2120" s="3"/>
      <c r="E2120" s="77"/>
      <c r="F2120" s="77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</row>
    <row r="2121" spans="1:47" x14ac:dyDescent="0.3">
      <c r="A2121" s="21"/>
      <c r="B2121" s="21"/>
      <c r="C2121" s="3"/>
      <c r="D2121" s="3"/>
      <c r="E2121" s="77"/>
      <c r="F2121" s="77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</row>
    <row r="2122" spans="1:47" x14ac:dyDescent="0.3">
      <c r="A2122" s="21"/>
      <c r="B2122" s="21"/>
      <c r="C2122" s="3"/>
      <c r="D2122" s="3"/>
      <c r="E2122" s="77"/>
      <c r="F2122" s="77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</row>
    <row r="2123" spans="1:47" x14ac:dyDescent="0.3">
      <c r="A2123" s="21"/>
      <c r="B2123" s="21"/>
      <c r="C2123" s="3"/>
      <c r="D2123" s="3"/>
      <c r="E2123" s="77"/>
      <c r="F2123" s="77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</row>
    <row r="2124" spans="1:47" x14ac:dyDescent="0.3">
      <c r="A2124" s="21"/>
      <c r="B2124" s="21"/>
      <c r="C2124" s="3"/>
      <c r="D2124" s="3"/>
      <c r="E2124" s="77"/>
      <c r="F2124" s="77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</row>
    <row r="2125" spans="1:47" x14ac:dyDescent="0.3">
      <c r="A2125" s="21"/>
      <c r="B2125" s="21"/>
      <c r="C2125" s="3"/>
      <c r="D2125" s="3"/>
      <c r="E2125" s="77"/>
      <c r="F2125" s="77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</row>
    <row r="2126" spans="1:47" x14ac:dyDescent="0.3">
      <c r="A2126" s="21"/>
      <c r="B2126" s="21"/>
      <c r="C2126" s="3"/>
      <c r="D2126" s="3"/>
      <c r="E2126" s="77"/>
      <c r="F2126" s="77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</row>
    <row r="2127" spans="1:47" x14ac:dyDescent="0.3">
      <c r="A2127" s="21"/>
      <c r="B2127" s="21"/>
      <c r="C2127" s="3"/>
      <c r="D2127" s="3"/>
      <c r="E2127" s="77"/>
      <c r="F2127" s="77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</row>
    <row r="2128" spans="1:47" x14ac:dyDescent="0.3">
      <c r="A2128" s="21"/>
      <c r="B2128" s="21"/>
      <c r="C2128" s="3"/>
      <c r="D2128" s="3"/>
      <c r="E2128" s="77"/>
      <c r="F2128" s="77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</row>
    <row r="2129" spans="1:47" x14ac:dyDescent="0.3">
      <c r="A2129" s="21"/>
      <c r="B2129" s="21"/>
      <c r="C2129" s="3"/>
      <c r="D2129" s="3"/>
      <c r="E2129" s="77"/>
      <c r="F2129" s="77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</row>
    <row r="2130" spans="1:47" x14ac:dyDescent="0.3">
      <c r="A2130" s="21"/>
      <c r="B2130" s="21"/>
      <c r="C2130" s="3"/>
      <c r="D2130" s="3"/>
      <c r="E2130" s="77"/>
      <c r="F2130" s="77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</row>
    <row r="2131" spans="1:47" x14ac:dyDescent="0.3">
      <c r="A2131" s="21"/>
      <c r="B2131" s="21"/>
      <c r="C2131" s="3"/>
      <c r="D2131" s="3"/>
      <c r="E2131" s="77"/>
      <c r="F2131" s="77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</row>
    <row r="2132" spans="1:47" x14ac:dyDescent="0.3">
      <c r="A2132" s="21"/>
      <c r="B2132" s="21"/>
      <c r="C2132" s="3"/>
      <c r="D2132" s="3"/>
      <c r="E2132" s="77"/>
      <c r="F2132" s="77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</row>
    <row r="2133" spans="1:47" x14ac:dyDescent="0.3">
      <c r="A2133" s="21"/>
      <c r="B2133" s="21"/>
      <c r="C2133" s="3"/>
      <c r="D2133" s="3"/>
      <c r="E2133" s="77"/>
      <c r="F2133" s="77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</row>
    <row r="2134" spans="1:47" x14ac:dyDescent="0.3">
      <c r="A2134" s="21"/>
      <c r="B2134" s="21"/>
      <c r="C2134" s="3"/>
      <c r="D2134" s="3"/>
      <c r="E2134" s="77"/>
      <c r="F2134" s="77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</row>
    <row r="2135" spans="1:47" x14ac:dyDescent="0.3">
      <c r="A2135" s="21"/>
      <c r="B2135" s="21"/>
      <c r="C2135" s="3"/>
      <c r="D2135" s="3"/>
      <c r="E2135" s="77"/>
      <c r="F2135" s="77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</row>
    <row r="2136" spans="1:47" x14ac:dyDescent="0.3">
      <c r="A2136" s="21"/>
      <c r="B2136" s="21"/>
      <c r="C2136" s="3"/>
      <c r="D2136" s="3"/>
      <c r="E2136" s="77"/>
      <c r="F2136" s="77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</row>
    <row r="2137" spans="1:47" x14ac:dyDescent="0.3">
      <c r="A2137" s="21"/>
      <c r="B2137" s="21"/>
      <c r="C2137" s="3"/>
      <c r="D2137" s="3"/>
      <c r="E2137" s="77"/>
      <c r="F2137" s="77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</row>
    <row r="2138" spans="1:47" x14ac:dyDescent="0.3">
      <c r="A2138" s="21"/>
      <c r="B2138" s="21"/>
      <c r="C2138" s="3"/>
      <c r="D2138" s="3"/>
      <c r="E2138" s="77"/>
      <c r="F2138" s="77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</row>
    <row r="2139" spans="1:47" x14ac:dyDescent="0.3">
      <c r="A2139" s="21"/>
      <c r="B2139" s="21"/>
      <c r="C2139" s="3"/>
      <c r="D2139" s="3"/>
      <c r="E2139" s="77"/>
      <c r="F2139" s="77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</row>
    <row r="2140" spans="1:47" x14ac:dyDescent="0.3">
      <c r="A2140" s="21"/>
      <c r="B2140" s="21"/>
      <c r="C2140" s="3"/>
      <c r="D2140" s="3"/>
      <c r="E2140" s="77"/>
      <c r="F2140" s="77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</row>
    <row r="2141" spans="1:47" x14ac:dyDescent="0.3">
      <c r="A2141" s="21"/>
      <c r="B2141" s="21"/>
      <c r="C2141" s="3"/>
      <c r="D2141" s="3"/>
      <c r="E2141" s="77"/>
      <c r="F2141" s="77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</row>
    <row r="2142" spans="1:47" x14ac:dyDescent="0.3">
      <c r="A2142" s="21"/>
      <c r="B2142" s="21"/>
      <c r="C2142" s="3"/>
      <c r="D2142" s="3"/>
      <c r="E2142" s="77"/>
      <c r="F2142" s="77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</row>
    <row r="2143" spans="1:47" x14ac:dyDescent="0.3">
      <c r="A2143" s="21"/>
      <c r="B2143" s="21"/>
      <c r="C2143" s="3"/>
      <c r="D2143" s="3"/>
      <c r="E2143" s="77"/>
      <c r="F2143" s="77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</row>
    <row r="2144" spans="1:47" x14ac:dyDescent="0.3">
      <c r="A2144" s="21"/>
      <c r="B2144" s="21"/>
      <c r="C2144" s="3"/>
      <c r="D2144" s="3"/>
      <c r="E2144" s="77"/>
      <c r="F2144" s="77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</row>
    <row r="2145" spans="1:47" x14ac:dyDescent="0.3">
      <c r="A2145" s="21"/>
      <c r="B2145" s="21"/>
      <c r="C2145" s="3"/>
      <c r="D2145" s="3"/>
      <c r="E2145" s="77"/>
      <c r="F2145" s="77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</row>
    <row r="2146" spans="1:47" x14ac:dyDescent="0.3">
      <c r="A2146" s="21"/>
      <c r="B2146" s="21"/>
      <c r="C2146" s="3"/>
      <c r="D2146" s="3"/>
      <c r="E2146" s="77"/>
      <c r="F2146" s="77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</row>
    <row r="2147" spans="1:47" x14ac:dyDescent="0.3">
      <c r="A2147" s="21"/>
      <c r="B2147" s="21"/>
      <c r="C2147" s="3"/>
      <c r="D2147" s="3"/>
      <c r="E2147" s="77"/>
      <c r="F2147" s="77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</row>
    <row r="2148" spans="1:47" x14ac:dyDescent="0.3">
      <c r="A2148" s="21"/>
      <c r="B2148" s="21"/>
      <c r="C2148" s="3"/>
      <c r="D2148" s="3"/>
      <c r="E2148" s="77"/>
      <c r="F2148" s="77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</row>
    <row r="2149" spans="1:47" x14ac:dyDescent="0.3">
      <c r="A2149" s="21"/>
      <c r="B2149" s="21"/>
      <c r="C2149" s="3"/>
      <c r="D2149" s="3"/>
      <c r="E2149" s="77"/>
      <c r="F2149" s="77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</row>
    <row r="2150" spans="1:47" x14ac:dyDescent="0.3">
      <c r="A2150" s="21"/>
      <c r="B2150" s="21"/>
      <c r="C2150" s="3"/>
      <c r="D2150" s="3"/>
      <c r="E2150" s="77"/>
      <c r="F2150" s="77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</row>
    <row r="2151" spans="1:47" x14ac:dyDescent="0.3">
      <c r="A2151" s="21"/>
      <c r="B2151" s="21"/>
      <c r="C2151" s="3"/>
      <c r="D2151" s="3"/>
      <c r="E2151" s="77"/>
      <c r="F2151" s="77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</row>
    <row r="2152" spans="1:47" x14ac:dyDescent="0.3">
      <c r="A2152" s="21"/>
      <c r="B2152" s="21"/>
      <c r="C2152" s="3"/>
      <c r="D2152" s="3"/>
      <c r="E2152" s="77"/>
      <c r="F2152" s="77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</row>
    <row r="2153" spans="1:47" x14ac:dyDescent="0.3">
      <c r="A2153" s="21"/>
      <c r="B2153" s="21"/>
      <c r="C2153" s="3"/>
      <c r="D2153" s="3"/>
      <c r="E2153" s="77"/>
      <c r="F2153" s="77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</row>
    <row r="2154" spans="1:47" x14ac:dyDescent="0.3">
      <c r="A2154" s="21"/>
      <c r="B2154" s="21"/>
      <c r="C2154" s="3"/>
      <c r="D2154" s="3"/>
      <c r="E2154" s="77"/>
      <c r="F2154" s="77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</row>
    <row r="2155" spans="1:47" x14ac:dyDescent="0.3">
      <c r="A2155" s="21"/>
      <c r="B2155" s="21"/>
      <c r="C2155" s="3"/>
      <c r="D2155" s="3"/>
      <c r="E2155" s="77"/>
      <c r="F2155" s="77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</row>
    <row r="2156" spans="1:47" x14ac:dyDescent="0.3">
      <c r="A2156" s="21"/>
      <c r="B2156" s="21"/>
      <c r="C2156" s="3"/>
      <c r="D2156" s="3"/>
      <c r="E2156" s="77"/>
      <c r="F2156" s="77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</row>
    <row r="2157" spans="1:47" x14ac:dyDescent="0.3">
      <c r="A2157" s="21"/>
      <c r="B2157" s="21"/>
      <c r="C2157" s="3"/>
      <c r="D2157" s="3"/>
      <c r="E2157" s="77"/>
      <c r="F2157" s="77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</row>
    <row r="2158" spans="1:47" x14ac:dyDescent="0.3">
      <c r="A2158" s="21"/>
      <c r="B2158" s="21"/>
      <c r="C2158" s="3"/>
      <c r="D2158" s="3"/>
      <c r="E2158" s="77"/>
      <c r="F2158" s="77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</row>
    <row r="2159" spans="1:47" x14ac:dyDescent="0.3">
      <c r="A2159" s="21"/>
      <c r="B2159" s="21"/>
      <c r="C2159" s="3"/>
      <c r="D2159" s="3"/>
      <c r="E2159" s="77"/>
      <c r="F2159" s="77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</row>
    <row r="2160" spans="1:47" x14ac:dyDescent="0.3">
      <c r="A2160" s="21"/>
      <c r="B2160" s="21"/>
      <c r="C2160" s="3"/>
      <c r="D2160" s="3"/>
      <c r="E2160" s="77"/>
      <c r="F2160" s="77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</row>
    <row r="2161" spans="1:47" x14ac:dyDescent="0.3">
      <c r="A2161" s="21"/>
      <c r="B2161" s="21"/>
      <c r="C2161" s="3"/>
      <c r="D2161" s="3"/>
      <c r="E2161" s="77"/>
      <c r="F2161" s="77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</row>
    <row r="2162" spans="1:47" x14ac:dyDescent="0.3">
      <c r="A2162" s="21"/>
      <c r="B2162" s="21"/>
      <c r="C2162" s="3"/>
      <c r="D2162" s="3"/>
      <c r="E2162" s="77"/>
      <c r="F2162" s="77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</row>
    <row r="2163" spans="1:47" x14ac:dyDescent="0.3">
      <c r="A2163" s="21"/>
      <c r="B2163" s="21"/>
      <c r="C2163" s="3"/>
      <c r="D2163" s="3"/>
      <c r="E2163" s="77"/>
      <c r="F2163" s="77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</row>
    <row r="2164" spans="1:47" x14ac:dyDescent="0.3">
      <c r="A2164" s="21"/>
      <c r="B2164" s="21"/>
      <c r="C2164" s="3"/>
      <c r="D2164" s="3"/>
      <c r="E2164" s="77"/>
      <c r="F2164" s="77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</row>
    <row r="2165" spans="1:47" x14ac:dyDescent="0.3">
      <c r="A2165" s="21"/>
      <c r="B2165" s="21"/>
      <c r="C2165" s="3"/>
      <c r="D2165" s="3"/>
      <c r="E2165" s="77"/>
      <c r="F2165" s="77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</row>
    <row r="2166" spans="1:47" x14ac:dyDescent="0.3">
      <c r="A2166" s="21"/>
      <c r="B2166" s="21"/>
      <c r="C2166" s="3"/>
      <c r="D2166" s="3"/>
      <c r="E2166" s="77"/>
      <c r="F2166" s="77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</row>
    <row r="2167" spans="1:47" x14ac:dyDescent="0.3">
      <c r="A2167" s="21"/>
      <c r="B2167" s="21"/>
      <c r="C2167" s="3"/>
      <c r="D2167" s="3"/>
      <c r="E2167" s="77"/>
      <c r="F2167" s="77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</row>
    <row r="2168" spans="1:47" x14ac:dyDescent="0.3">
      <c r="A2168" s="21"/>
      <c r="B2168" s="21"/>
      <c r="C2168" s="3"/>
      <c r="D2168" s="3"/>
      <c r="E2168" s="77"/>
      <c r="F2168" s="77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</row>
    <row r="2169" spans="1:47" x14ac:dyDescent="0.3">
      <c r="A2169" s="21"/>
      <c r="B2169" s="21"/>
      <c r="C2169" s="3"/>
      <c r="D2169" s="3"/>
      <c r="E2169" s="77"/>
      <c r="F2169" s="77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</row>
    <row r="2170" spans="1:47" x14ac:dyDescent="0.3">
      <c r="A2170" s="21"/>
      <c r="B2170" s="21"/>
      <c r="C2170" s="3"/>
      <c r="D2170" s="3"/>
      <c r="E2170" s="77"/>
      <c r="F2170" s="77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</row>
    <row r="2171" spans="1:47" x14ac:dyDescent="0.3">
      <c r="A2171" s="21"/>
      <c r="B2171" s="21"/>
      <c r="C2171" s="3"/>
      <c r="D2171" s="3"/>
      <c r="E2171" s="77"/>
      <c r="F2171" s="77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</row>
    <row r="2172" spans="1:47" x14ac:dyDescent="0.3">
      <c r="A2172" s="21"/>
      <c r="B2172" s="21"/>
      <c r="C2172" s="3"/>
      <c r="D2172" s="3"/>
      <c r="E2172" s="77"/>
      <c r="F2172" s="77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</row>
    <row r="2173" spans="1:47" x14ac:dyDescent="0.3">
      <c r="A2173" s="21"/>
      <c r="B2173" s="21"/>
      <c r="C2173" s="3"/>
      <c r="D2173" s="3"/>
      <c r="E2173" s="77"/>
      <c r="F2173" s="77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</row>
    <row r="2174" spans="1:47" x14ac:dyDescent="0.3">
      <c r="A2174" s="21"/>
      <c r="B2174" s="21"/>
      <c r="C2174" s="3"/>
      <c r="D2174" s="3"/>
      <c r="E2174" s="77"/>
      <c r="F2174" s="77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</row>
    <row r="2175" spans="1:47" x14ac:dyDescent="0.3">
      <c r="A2175" s="21"/>
      <c r="B2175" s="21"/>
      <c r="C2175" s="3"/>
      <c r="D2175" s="3"/>
      <c r="E2175" s="77"/>
      <c r="F2175" s="77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</row>
    <row r="2176" spans="1:47" x14ac:dyDescent="0.3">
      <c r="A2176" s="21"/>
      <c r="B2176" s="21"/>
      <c r="C2176" s="3"/>
      <c r="D2176" s="3"/>
      <c r="E2176" s="77"/>
      <c r="F2176" s="77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</row>
    <row r="2177" spans="1:47" x14ac:dyDescent="0.3">
      <c r="A2177" s="21"/>
      <c r="B2177" s="21"/>
      <c r="C2177" s="3"/>
      <c r="D2177" s="3"/>
      <c r="E2177" s="77"/>
      <c r="F2177" s="77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</row>
    <row r="2178" spans="1:47" x14ac:dyDescent="0.3">
      <c r="A2178" s="21"/>
      <c r="B2178" s="21"/>
      <c r="C2178" s="3"/>
      <c r="D2178" s="3"/>
      <c r="E2178" s="77"/>
      <c r="F2178" s="77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</row>
    <row r="2179" spans="1:47" x14ac:dyDescent="0.3">
      <c r="A2179" s="21"/>
      <c r="B2179" s="21"/>
      <c r="C2179" s="3"/>
      <c r="D2179" s="3"/>
      <c r="E2179" s="77"/>
      <c r="F2179" s="77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</row>
    <row r="2180" spans="1:47" x14ac:dyDescent="0.3">
      <c r="A2180" s="21"/>
      <c r="B2180" s="21"/>
      <c r="C2180" s="3"/>
      <c r="D2180" s="3"/>
      <c r="E2180" s="77"/>
      <c r="F2180" s="77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</row>
    <row r="2181" spans="1:47" x14ac:dyDescent="0.3">
      <c r="A2181" s="21"/>
      <c r="B2181" s="21"/>
      <c r="C2181" s="3"/>
      <c r="D2181" s="3"/>
      <c r="E2181" s="77"/>
      <c r="F2181" s="77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</row>
    <row r="2182" spans="1:47" x14ac:dyDescent="0.3">
      <c r="A2182" s="21"/>
      <c r="B2182" s="21"/>
      <c r="C2182" s="3"/>
      <c r="D2182" s="3"/>
      <c r="E2182" s="77"/>
      <c r="F2182" s="77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</row>
    <row r="2183" spans="1:47" x14ac:dyDescent="0.3">
      <c r="A2183" s="21"/>
      <c r="B2183" s="21"/>
      <c r="C2183" s="3"/>
      <c r="D2183" s="3"/>
      <c r="E2183" s="77"/>
      <c r="F2183" s="77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</row>
    <row r="2184" spans="1:47" x14ac:dyDescent="0.3">
      <c r="A2184" s="21"/>
      <c r="B2184" s="21"/>
      <c r="C2184" s="3"/>
      <c r="D2184" s="3"/>
      <c r="E2184" s="77"/>
      <c r="F2184" s="77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</row>
    <row r="2185" spans="1:47" x14ac:dyDescent="0.3">
      <c r="A2185" s="21"/>
      <c r="B2185" s="21"/>
      <c r="C2185" s="3"/>
      <c r="D2185" s="3"/>
      <c r="E2185" s="77"/>
      <c r="F2185" s="77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</row>
    <row r="2186" spans="1:47" x14ac:dyDescent="0.3">
      <c r="A2186" s="21"/>
      <c r="B2186" s="21"/>
      <c r="C2186" s="3"/>
      <c r="D2186" s="3"/>
      <c r="E2186" s="77"/>
      <c r="F2186" s="77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</row>
    <row r="2187" spans="1:47" x14ac:dyDescent="0.3">
      <c r="A2187" s="21"/>
      <c r="B2187" s="21"/>
      <c r="C2187" s="3"/>
      <c r="D2187" s="3"/>
      <c r="E2187" s="77"/>
      <c r="F2187" s="77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</row>
    <row r="2188" spans="1:47" x14ac:dyDescent="0.3">
      <c r="A2188" s="21"/>
      <c r="B2188" s="21"/>
      <c r="C2188" s="3"/>
      <c r="D2188" s="3"/>
      <c r="E2188" s="77"/>
      <c r="F2188" s="77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</row>
    <row r="2189" spans="1:47" x14ac:dyDescent="0.3">
      <c r="A2189" s="21"/>
      <c r="B2189" s="21"/>
      <c r="C2189" s="3"/>
      <c r="D2189" s="3"/>
      <c r="E2189" s="77"/>
      <c r="F2189" s="77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</row>
    <row r="2190" spans="1:47" x14ac:dyDescent="0.3">
      <c r="A2190" s="21"/>
      <c r="B2190" s="21"/>
      <c r="C2190" s="3"/>
      <c r="D2190" s="3"/>
      <c r="E2190" s="77"/>
      <c r="F2190" s="77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</row>
    <row r="2191" spans="1:47" x14ac:dyDescent="0.3">
      <c r="A2191" s="21"/>
      <c r="B2191" s="21"/>
      <c r="C2191" s="3"/>
      <c r="D2191" s="3"/>
      <c r="E2191" s="77"/>
      <c r="F2191" s="77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</row>
    <row r="2192" spans="1:47" x14ac:dyDescent="0.3">
      <c r="A2192" s="21"/>
      <c r="B2192" s="21"/>
      <c r="C2192" s="3"/>
      <c r="D2192" s="3"/>
      <c r="E2192" s="77"/>
      <c r="F2192" s="77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</row>
    <row r="2193" spans="1:47" x14ac:dyDescent="0.3">
      <c r="A2193" s="21"/>
      <c r="B2193" s="21"/>
      <c r="C2193" s="3"/>
      <c r="D2193" s="3"/>
      <c r="E2193" s="77"/>
      <c r="F2193" s="77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</row>
    <row r="2194" spans="1:47" x14ac:dyDescent="0.3">
      <c r="A2194" s="21"/>
      <c r="B2194" s="21"/>
      <c r="C2194" s="3"/>
      <c r="D2194" s="3"/>
      <c r="E2194" s="77"/>
      <c r="F2194" s="77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</row>
    <row r="2195" spans="1:47" x14ac:dyDescent="0.3">
      <c r="A2195" s="21"/>
      <c r="B2195" s="21"/>
      <c r="C2195" s="3"/>
      <c r="D2195" s="3"/>
      <c r="E2195" s="77"/>
      <c r="F2195" s="77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</row>
    <row r="2196" spans="1:47" x14ac:dyDescent="0.3">
      <c r="A2196" s="21"/>
      <c r="B2196" s="21"/>
      <c r="C2196" s="3"/>
      <c r="D2196" s="3"/>
      <c r="E2196" s="77"/>
      <c r="F2196" s="77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</row>
    <row r="2197" spans="1:47" x14ac:dyDescent="0.3">
      <c r="A2197" s="21"/>
      <c r="B2197" s="21"/>
      <c r="C2197" s="3"/>
      <c r="D2197" s="3"/>
      <c r="E2197" s="77"/>
      <c r="F2197" s="77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</row>
    <row r="2198" spans="1:47" x14ac:dyDescent="0.3">
      <c r="A2198" s="21"/>
      <c r="B2198" s="21"/>
      <c r="C2198" s="3"/>
      <c r="D2198" s="3"/>
      <c r="E2198" s="77"/>
      <c r="F2198" s="77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</row>
    <row r="2199" spans="1:47" x14ac:dyDescent="0.3">
      <c r="A2199" s="21"/>
      <c r="B2199" s="21"/>
      <c r="C2199" s="3"/>
      <c r="D2199" s="3"/>
      <c r="E2199" s="77"/>
      <c r="F2199" s="77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</row>
    <row r="2200" spans="1:47" x14ac:dyDescent="0.3">
      <c r="A2200" s="21"/>
      <c r="B2200" s="21"/>
      <c r="C2200" s="3"/>
      <c r="D2200" s="3"/>
      <c r="E2200" s="77"/>
      <c r="F2200" s="77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</row>
    <row r="2201" spans="1:47" x14ac:dyDescent="0.3">
      <c r="A2201" s="21"/>
      <c r="B2201" s="21"/>
      <c r="C2201" s="3"/>
      <c r="D2201" s="3"/>
      <c r="E2201" s="77"/>
      <c r="F2201" s="77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</row>
    <row r="2202" spans="1:47" x14ac:dyDescent="0.3">
      <c r="A2202" s="21"/>
      <c r="B2202" s="21"/>
      <c r="C2202" s="3"/>
      <c r="D2202" s="3"/>
      <c r="E2202" s="77"/>
      <c r="F2202" s="77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</row>
    <row r="2203" spans="1:47" x14ac:dyDescent="0.3">
      <c r="A2203" s="21"/>
      <c r="B2203" s="21"/>
      <c r="C2203" s="3"/>
      <c r="D2203" s="3"/>
      <c r="E2203" s="77"/>
      <c r="F2203" s="77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</row>
    <row r="2204" spans="1:47" x14ac:dyDescent="0.3">
      <c r="A2204" s="21"/>
      <c r="B2204" s="21"/>
      <c r="C2204" s="3"/>
      <c r="D2204" s="3"/>
      <c r="E2204" s="77"/>
      <c r="F2204" s="77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</row>
    <row r="2205" spans="1:47" x14ac:dyDescent="0.3">
      <c r="A2205" s="21"/>
      <c r="B2205" s="21"/>
      <c r="C2205" s="3"/>
      <c r="D2205" s="3"/>
      <c r="E2205" s="77"/>
      <c r="F2205" s="77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</row>
    <row r="2206" spans="1:47" x14ac:dyDescent="0.3">
      <c r="A2206" s="21"/>
      <c r="B2206" s="21"/>
      <c r="C2206" s="3"/>
      <c r="D2206" s="3"/>
      <c r="E2206" s="77"/>
      <c r="F2206" s="77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</row>
    <row r="2207" spans="1:47" x14ac:dyDescent="0.3">
      <c r="A2207" s="21"/>
      <c r="B2207" s="21"/>
      <c r="C2207" s="3"/>
      <c r="D2207" s="3"/>
      <c r="E2207" s="77"/>
      <c r="F2207" s="77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</row>
    <row r="2208" spans="1:47" x14ac:dyDescent="0.3">
      <c r="A2208" s="21"/>
      <c r="B2208" s="21"/>
      <c r="C2208" s="3"/>
      <c r="D2208" s="3"/>
      <c r="E2208" s="77"/>
      <c r="F2208" s="77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</row>
    <row r="2209" spans="1:47" x14ac:dyDescent="0.3">
      <c r="A2209" s="21"/>
      <c r="B2209" s="21"/>
      <c r="C2209" s="3"/>
      <c r="D2209" s="3"/>
      <c r="E2209" s="77"/>
      <c r="F2209" s="77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</row>
    <row r="2210" spans="1:47" x14ac:dyDescent="0.3">
      <c r="A2210" s="21"/>
      <c r="B2210" s="21"/>
      <c r="C2210" s="3"/>
      <c r="D2210" s="3"/>
      <c r="E2210" s="77"/>
      <c r="F2210" s="77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</row>
    <row r="2211" spans="1:47" x14ac:dyDescent="0.3">
      <c r="A2211" s="21"/>
      <c r="B2211" s="21"/>
      <c r="C2211" s="3"/>
      <c r="D2211" s="3"/>
      <c r="E2211" s="77"/>
      <c r="F2211" s="77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</row>
    <row r="2212" spans="1:47" x14ac:dyDescent="0.3">
      <c r="A2212" s="21"/>
      <c r="B2212" s="21"/>
      <c r="C2212" s="3"/>
      <c r="D2212" s="3"/>
      <c r="E2212" s="77"/>
      <c r="F2212" s="77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</row>
    <row r="2213" spans="1:47" x14ac:dyDescent="0.3">
      <c r="A2213" s="21"/>
      <c r="B2213" s="21"/>
      <c r="C2213" s="3"/>
      <c r="D2213" s="3"/>
      <c r="E2213" s="77"/>
      <c r="F2213" s="77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</row>
    <row r="2214" spans="1:47" x14ac:dyDescent="0.3">
      <c r="A2214" s="21"/>
      <c r="B2214" s="21"/>
      <c r="C2214" s="3"/>
      <c r="D2214" s="3"/>
      <c r="E2214" s="77"/>
      <c r="F2214" s="77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</row>
    <row r="2215" spans="1:47" x14ac:dyDescent="0.3">
      <c r="A2215" s="21"/>
      <c r="B2215" s="21"/>
      <c r="C2215" s="3"/>
      <c r="D2215" s="3"/>
      <c r="E2215" s="77"/>
      <c r="F2215" s="77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</row>
    <row r="2216" spans="1:47" x14ac:dyDescent="0.3">
      <c r="A2216" s="21"/>
      <c r="B2216" s="21"/>
      <c r="C2216" s="3"/>
      <c r="D2216" s="3"/>
      <c r="E2216" s="77"/>
      <c r="F2216" s="77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</row>
    <row r="2217" spans="1:47" x14ac:dyDescent="0.3">
      <c r="A2217" s="21"/>
      <c r="B2217" s="21"/>
      <c r="C2217" s="3"/>
      <c r="D2217" s="3"/>
      <c r="E2217" s="77"/>
      <c r="F2217" s="77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</row>
    <row r="2218" spans="1:47" x14ac:dyDescent="0.3">
      <c r="A2218" s="21"/>
      <c r="B2218" s="21"/>
      <c r="C2218" s="3"/>
      <c r="D2218" s="3"/>
      <c r="E2218" s="77"/>
      <c r="F2218" s="77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</row>
    <row r="2219" spans="1:47" x14ac:dyDescent="0.3">
      <c r="A2219" s="21"/>
      <c r="B2219" s="21"/>
      <c r="C2219" s="3"/>
      <c r="D2219" s="3"/>
      <c r="E2219" s="77"/>
      <c r="F2219" s="77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</row>
    <row r="2220" spans="1:47" x14ac:dyDescent="0.3">
      <c r="A2220" s="21"/>
      <c r="B2220" s="21"/>
      <c r="C2220" s="3"/>
      <c r="D2220" s="3"/>
      <c r="E2220" s="77"/>
      <c r="F2220" s="77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</row>
    <row r="2221" spans="1:47" x14ac:dyDescent="0.3">
      <c r="A2221" s="21"/>
      <c r="B2221" s="21"/>
      <c r="C2221" s="3"/>
      <c r="D2221" s="3"/>
      <c r="E2221" s="77"/>
      <c r="F2221" s="77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</row>
    <row r="2222" spans="1:47" x14ac:dyDescent="0.3">
      <c r="A2222" s="21"/>
      <c r="B2222" s="21"/>
      <c r="C2222" s="3"/>
      <c r="D2222" s="3"/>
      <c r="E2222" s="77"/>
      <c r="F2222" s="77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</row>
    <row r="2223" spans="1:47" x14ac:dyDescent="0.3">
      <c r="A2223" s="21"/>
      <c r="B2223" s="21"/>
      <c r="C2223" s="3"/>
      <c r="D2223" s="3"/>
      <c r="E2223" s="77"/>
      <c r="F2223" s="77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</row>
    <row r="2224" spans="1:47" x14ac:dyDescent="0.3">
      <c r="A2224" s="21"/>
      <c r="B2224" s="21"/>
      <c r="C2224" s="3"/>
      <c r="D2224" s="3"/>
      <c r="E2224" s="77"/>
      <c r="F2224" s="77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</row>
    <row r="2225" spans="1:47" x14ac:dyDescent="0.3">
      <c r="A2225" s="21"/>
      <c r="B2225" s="21"/>
      <c r="C2225" s="3"/>
      <c r="D2225" s="3"/>
      <c r="E2225" s="77"/>
      <c r="F2225" s="77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</row>
    <row r="2226" spans="1:47" x14ac:dyDescent="0.3">
      <c r="A2226" s="21"/>
      <c r="B2226" s="21"/>
      <c r="C2226" s="3"/>
      <c r="D2226" s="3"/>
      <c r="E2226" s="77"/>
      <c r="F2226" s="77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</row>
    <row r="2227" spans="1:47" x14ac:dyDescent="0.3">
      <c r="A2227" s="21"/>
      <c r="B2227" s="21"/>
      <c r="C2227" s="3"/>
      <c r="D2227" s="3"/>
      <c r="E2227" s="77"/>
      <c r="F2227" s="77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</row>
    <row r="2228" spans="1:47" x14ac:dyDescent="0.3">
      <c r="A2228" s="21"/>
      <c r="B2228" s="21"/>
      <c r="C2228" s="3"/>
      <c r="D2228" s="3"/>
      <c r="E2228" s="77"/>
      <c r="F2228" s="77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</row>
    <row r="2229" spans="1:47" x14ac:dyDescent="0.3">
      <c r="A2229" s="21"/>
      <c r="B2229" s="21"/>
      <c r="C2229" s="3"/>
      <c r="D2229" s="3"/>
      <c r="E2229" s="77"/>
      <c r="F2229" s="77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</row>
    <row r="2230" spans="1:47" x14ac:dyDescent="0.3">
      <c r="A2230" s="21"/>
      <c r="B2230" s="21"/>
      <c r="C2230" s="3"/>
      <c r="D2230" s="3"/>
      <c r="E2230" s="77"/>
      <c r="F2230" s="77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</row>
    <row r="2231" spans="1:47" x14ac:dyDescent="0.3">
      <c r="A2231" s="21"/>
      <c r="B2231" s="21"/>
      <c r="C2231" s="3"/>
      <c r="D2231" s="3"/>
      <c r="E2231" s="77"/>
      <c r="F2231" s="77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</row>
    <row r="2232" spans="1:47" x14ac:dyDescent="0.3">
      <c r="A2232" s="21"/>
      <c r="B2232" s="21"/>
      <c r="C2232" s="3"/>
      <c r="D2232" s="3"/>
      <c r="E2232" s="77"/>
      <c r="F2232" s="77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</row>
    <row r="2233" spans="1:47" x14ac:dyDescent="0.3">
      <c r="A2233" s="21"/>
      <c r="B2233" s="21"/>
      <c r="C2233" s="3"/>
      <c r="D2233" s="3"/>
      <c r="E2233" s="77"/>
      <c r="F2233" s="77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</row>
    <row r="2234" spans="1:47" x14ac:dyDescent="0.3">
      <c r="A2234" s="21"/>
      <c r="B2234" s="21"/>
      <c r="C2234" s="3"/>
      <c r="D2234" s="3"/>
      <c r="E2234" s="77"/>
      <c r="F2234" s="77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</row>
    <row r="2235" spans="1:47" x14ac:dyDescent="0.3">
      <c r="A2235" s="21"/>
      <c r="B2235" s="21"/>
      <c r="C2235" s="3"/>
      <c r="D2235" s="3"/>
      <c r="E2235" s="77"/>
      <c r="F2235" s="77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</row>
    <row r="2236" spans="1:47" x14ac:dyDescent="0.3">
      <c r="A2236" s="21"/>
      <c r="B2236" s="21"/>
      <c r="C2236" s="3"/>
      <c r="D2236" s="3"/>
      <c r="E2236" s="77"/>
      <c r="F2236" s="77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</row>
    <row r="2237" spans="1:47" x14ac:dyDescent="0.3">
      <c r="A2237" s="21"/>
      <c r="B2237" s="21"/>
      <c r="C2237" s="3"/>
      <c r="D2237" s="3"/>
      <c r="E2237" s="77"/>
      <c r="F2237" s="77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</row>
    <row r="2238" spans="1:47" x14ac:dyDescent="0.3">
      <c r="A2238" s="21"/>
      <c r="B2238" s="21"/>
      <c r="C2238" s="3"/>
      <c r="D2238" s="3"/>
      <c r="E2238" s="77"/>
      <c r="F2238" s="77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</row>
    <row r="2239" spans="1:47" x14ac:dyDescent="0.3">
      <c r="A2239" s="21"/>
      <c r="B2239" s="21"/>
      <c r="C2239" s="3"/>
      <c r="D2239" s="3"/>
      <c r="E2239" s="77"/>
      <c r="F2239" s="77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</row>
    <row r="2240" spans="1:47" x14ac:dyDescent="0.3">
      <c r="A2240" s="21"/>
      <c r="B2240" s="21"/>
      <c r="C2240" s="3"/>
      <c r="D2240" s="3"/>
      <c r="E2240" s="77"/>
      <c r="F2240" s="77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</row>
    <row r="2241" spans="1:47" x14ac:dyDescent="0.3">
      <c r="A2241" s="21"/>
      <c r="B2241" s="21"/>
      <c r="C2241" s="3"/>
      <c r="D2241" s="3"/>
      <c r="E2241" s="77"/>
      <c r="F2241" s="77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</row>
    <row r="2242" spans="1:47" x14ac:dyDescent="0.3">
      <c r="A2242" s="21"/>
      <c r="B2242" s="21"/>
      <c r="C2242" s="3"/>
      <c r="D2242" s="3"/>
      <c r="E2242" s="77"/>
      <c r="F2242" s="77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</row>
    <row r="2243" spans="1:47" x14ac:dyDescent="0.3">
      <c r="A2243" s="21"/>
      <c r="B2243" s="21"/>
      <c r="C2243" s="3"/>
      <c r="D2243" s="3"/>
      <c r="E2243" s="77"/>
      <c r="F2243" s="77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</row>
    <row r="2244" spans="1:47" x14ac:dyDescent="0.3">
      <c r="A2244" s="21"/>
      <c r="B2244" s="21"/>
      <c r="C2244" s="3"/>
      <c r="D2244" s="3"/>
      <c r="E2244" s="77"/>
      <c r="F2244" s="77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</row>
    <row r="2245" spans="1:47" x14ac:dyDescent="0.3">
      <c r="A2245" s="21"/>
      <c r="B2245" s="21"/>
      <c r="C2245" s="3"/>
      <c r="D2245" s="3"/>
      <c r="E2245" s="77"/>
      <c r="F2245" s="77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</row>
    <row r="2246" spans="1:47" x14ac:dyDescent="0.3">
      <c r="A2246" s="21"/>
      <c r="B2246" s="21"/>
      <c r="C2246" s="3"/>
      <c r="D2246" s="3"/>
      <c r="E2246" s="77"/>
      <c r="F2246" s="77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</row>
    <row r="2247" spans="1:47" x14ac:dyDescent="0.3">
      <c r="A2247" s="21"/>
      <c r="B2247" s="21"/>
      <c r="C2247" s="3"/>
      <c r="D2247" s="3"/>
      <c r="E2247" s="77"/>
      <c r="F2247" s="77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</row>
    <row r="2248" spans="1:47" x14ac:dyDescent="0.3">
      <c r="A2248" s="21"/>
      <c r="B2248" s="21"/>
      <c r="C2248" s="3"/>
      <c r="D2248" s="3"/>
      <c r="E2248" s="77"/>
      <c r="F2248" s="77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</row>
    <row r="2249" spans="1:47" x14ac:dyDescent="0.3">
      <c r="A2249" s="21"/>
      <c r="B2249" s="21"/>
      <c r="C2249" s="3"/>
      <c r="D2249" s="3"/>
      <c r="E2249" s="77"/>
      <c r="F2249" s="77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</row>
    <row r="2250" spans="1:47" x14ac:dyDescent="0.3">
      <c r="A2250" s="21"/>
      <c r="B2250" s="21"/>
      <c r="C2250" s="3"/>
      <c r="D2250" s="3"/>
      <c r="E2250" s="77"/>
      <c r="F2250" s="77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</row>
    <row r="2251" spans="1:47" x14ac:dyDescent="0.3">
      <c r="A2251" s="21"/>
      <c r="B2251" s="21"/>
      <c r="C2251" s="3"/>
      <c r="D2251" s="3"/>
      <c r="E2251" s="77"/>
      <c r="F2251" s="77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</row>
    <row r="2252" spans="1:47" x14ac:dyDescent="0.3">
      <c r="A2252" s="21"/>
      <c r="B2252" s="21"/>
      <c r="C2252" s="3"/>
      <c r="D2252" s="3"/>
      <c r="E2252" s="77"/>
      <c r="F2252" s="77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</row>
    <row r="2253" spans="1:47" x14ac:dyDescent="0.3">
      <c r="A2253" s="21"/>
      <c r="B2253" s="21"/>
      <c r="C2253" s="3"/>
      <c r="D2253" s="3"/>
      <c r="E2253" s="77"/>
      <c r="F2253" s="77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</row>
    <row r="2254" spans="1:47" x14ac:dyDescent="0.3">
      <c r="A2254" s="21"/>
      <c r="B2254" s="21"/>
      <c r="C2254" s="3"/>
      <c r="D2254" s="3"/>
      <c r="E2254" s="77"/>
      <c r="F2254" s="77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</row>
    <row r="2255" spans="1:47" x14ac:dyDescent="0.3">
      <c r="A2255" s="21"/>
      <c r="B2255" s="21"/>
      <c r="C2255" s="3"/>
      <c r="D2255" s="3"/>
      <c r="E2255" s="77"/>
      <c r="F2255" s="77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</row>
    <row r="2256" spans="1:47" x14ac:dyDescent="0.3">
      <c r="A2256" s="21"/>
      <c r="B2256" s="21"/>
      <c r="C2256" s="3"/>
      <c r="D2256" s="3"/>
      <c r="E2256" s="77"/>
      <c r="F2256" s="77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</row>
    <row r="2257" spans="1:47" x14ac:dyDescent="0.3">
      <c r="A2257" s="21"/>
      <c r="B2257" s="21"/>
      <c r="C2257" s="3"/>
      <c r="D2257" s="3"/>
      <c r="E2257" s="77"/>
      <c r="F2257" s="77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</row>
    <row r="2258" spans="1:47" x14ac:dyDescent="0.3">
      <c r="A2258" s="21"/>
      <c r="B2258" s="21"/>
      <c r="C2258" s="3"/>
      <c r="D2258" s="3"/>
      <c r="E2258" s="77"/>
      <c r="F2258" s="77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</row>
    <row r="2259" spans="1:47" x14ac:dyDescent="0.3">
      <c r="A2259" s="21"/>
      <c r="B2259" s="21"/>
      <c r="C2259" s="3"/>
      <c r="D2259" s="3"/>
      <c r="E2259" s="77"/>
      <c r="F2259" s="77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</row>
    <row r="2260" spans="1:47" x14ac:dyDescent="0.3">
      <c r="A2260" s="21"/>
      <c r="B2260" s="21"/>
      <c r="C2260" s="3"/>
      <c r="D2260" s="3"/>
      <c r="E2260" s="77"/>
      <c r="F2260" s="77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</row>
    <row r="2261" spans="1:47" x14ac:dyDescent="0.3">
      <c r="A2261" s="21"/>
      <c r="B2261" s="21"/>
      <c r="C2261" s="3"/>
      <c r="D2261" s="3"/>
      <c r="E2261" s="77"/>
      <c r="F2261" s="77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</row>
    <row r="2262" spans="1:47" x14ac:dyDescent="0.3">
      <c r="A2262" s="21"/>
      <c r="B2262" s="21"/>
      <c r="C2262" s="3"/>
      <c r="D2262" s="3"/>
      <c r="E2262" s="77"/>
      <c r="F2262" s="77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</row>
    <row r="2263" spans="1:47" x14ac:dyDescent="0.3">
      <c r="A2263" s="21"/>
      <c r="B2263" s="21"/>
      <c r="C2263" s="3"/>
      <c r="D2263" s="3"/>
      <c r="E2263" s="77"/>
      <c r="F2263" s="77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</row>
    <row r="2264" spans="1:47" x14ac:dyDescent="0.3">
      <c r="A2264" s="21"/>
      <c r="B2264" s="21"/>
      <c r="C2264" s="3"/>
      <c r="D2264" s="3"/>
      <c r="E2264" s="77"/>
      <c r="F2264" s="77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</row>
    <row r="2265" spans="1:47" x14ac:dyDescent="0.3">
      <c r="A2265" s="21"/>
      <c r="B2265" s="21"/>
      <c r="C2265" s="3"/>
      <c r="D2265" s="3"/>
      <c r="E2265" s="77"/>
      <c r="F2265" s="77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</row>
    <row r="2266" spans="1:47" x14ac:dyDescent="0.3">
      <c r="A2266" s="21"/>
      <c r="B2266" s="21"/>
      <c r="C2266" s="3"/>
      <c r="D2266" s="3"/>
      <c r="E2266" s="77"/>
      <c r="F2266" s="77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</row>
    <row r="2267" spans="1:47" x14ac:dyDescent="0.3">
      <c r="A2267" s="21"/>
      <c r="B2267" s="21"/>
      <c r="C2267" s="3"/>
      <c r="D2267" s="3"/>
      <c r="E2267" s="77"/>
      <c r="F2267" s="77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</row>
    <row r="2268" spans="1:47" x14ac:dyDescent="0.3">
      <c r="A2268" s="21"/>
      <c r="B2268" s="21"/>
      <c r="C2268" s="3"/>
      <c r="D2268" s="3"/>
      <c r="E2268" s="77"/>
      <c r="F2268" s="77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</row>
    <row r="2269" spans="1:47" x14ac:dyDescent="0.3">
      <c r="A2269" s="21"/>
      <c r="B2269" s="21"/>
      <c r="C2269" s="3"/>
      <c r="D2269" s="3"/>
      <c r="E2269" s="77"/>
      <c r="F2269" s="77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</row>
    <row r="2270" spans="1:47" x14ac:dyDescent="0.3">
      <c r="A2270" s="21"/>
      <c r="B2270" s="21"/>
      <c r="C2270" s="3"/>
      <c r="D2270" s="3"/>
      <c r="E2270" s="77"/>
      <c r="F2270" s="77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</row>
    <row r="2271" spans="1:47" x14ac:dyDescent="0.3">
      <c r="A2271" s="21"/>
      <c r="B2271" s="21"/>
      <c r="C2271" s="3"/>
      <c r="D2271" s="3"/>
      <c r="E2271" s="77"/>
      <c r="F2271" s="77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</row>
    <row r="2272" spans="1:47" x14ac:dyDescent="0.3">
      <c r="A2272" s="21"/>
      <c r="B2272" s="21"/>
      <c r="C2272" s="3"/>
      <c r="D2272" s="3"/>
      <c r="E2272" s="77"/>
      <c r="F2272" s="77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</row>
    <row r="2273" spans="1:47" x14ac:dyDescent="0.3">
      <c r="A2273" s="21"/>
      <c r="B2273" s="21"/>
      <c r="C2273" s="3"/>
      <c r="D2273" s="3"/>
      <c r="E2273" s="77"/>
      <c r="F2273" s="77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</row>
    <row r="2274" spans="1:47" x14ac:dyDescent="0.3">
      <c r="A2274" s="21"/>
      <c r="B2274" s="21"/>
      <c r="C2274" s="3"/>
      <c r="D2274" s="3"/>
      <c r="E2274" s="77"/>
      <c r="F2274" s="77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</row>
    <row r="2275" spans="1:47" x14ac:dyDescent="0.3">
      <c r="A2275" s="21"/>
      <c r="B2275" s="21"/>
      <c r="C2275" s="3"/>
      <c r="D2275" s="3"/>
      <c r="E2275" s="77"/>
      <c r="F2275" s="77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</row>
    <row r="2276" spans="1:47" x14ac:dyDescent="0.3">
      <c r="A2276" s="21"/>
      <c r="B2276" s="21"/>
      <c r="C2276" s="3"/>
      <c r="D2276" s="3"/>
      <c r="E2276" s="77"/>
      <c r="F2276" s="77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</row>
    <row r="2277" spans="1:47" x14ac:dyDescent="0.3">
      <c r="A2277" s="21"/>
      <c r="B2277" s="21"/>
      <c r="C2277" s="3"/>
      <c r="D2277" s="3"/>
      <c r="E2277" s="77"/>
      <c r="F2277" s="77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</row>
    <row r="2278" spans="1:47" x14ac:dyDescent="0.3">
      <c r="A2278" s="21"/>
      <c r="B2278" s="21"/>
      <c r="C2278" s="3"/>
      <c r="D2278" s="3"/>
      <c r="E2278" s="77"/>
      <c r="F2278" s="77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</row>
    <row r="2279" spans="1:47" x14ac:dyDescent="0.3">
      <c r="A2279" s="21"/>
      <c r="B2279" s="21"/>
      <c r="C2279" s="3"/>
      <c r="D2279" s="3"/>
      <c r="E2279" s="77"/>
      <c r="F2279" s="77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</row>
    <row r="2280" spans="1:47" x14ac:dyDescent="0.3">
      <c r="A2280" s="21"/>
      <c r="B2280" s="21"/>
      <c r="C2280" s="3"/>
      <c r="D2280" s="3"/>
      <c r="E2280" s="77"/>
      <c r="F2280" s="77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</row>
    <row r="2281" spans="1:47" x14ac:dyDescent="0.3">
      <c r="A2281" s="21"/>
      <c r="B2281" s="21"/>
      <c r="C2281" s="3"/>
      <c r="D2281" s="3"/>
      <c r="E2281" s="77"/>
      <c r="F2281" s="77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</row>
    <row r="2282" spans="1:47" x14ac:dyDescent="0.3">
      <c r="A2282" s="21"/>
      <c r="B2282" s="21"/>
      <c r="C2282" s="3"/>
      <c r="D2282" s="3"/>
      <c r="E2282" s="77"/>
      <c r="F2282" s="77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</row>
    <row r="2283" spans="1:47" x14ac:dyDescent="0.3">
      <c r="A2283" s="21"/>
      <c r="B2283" s="21"/>
      <c r="C2283" s="3"/>
      <c r="D2283" s="3"/>
      <c r="E2283" s="77"/>
      <c r="F2283" s="77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</row>
    <row r="2284" spans="1:47" x14ac:dyDescent="0.3">
      <c r="A2284" s="21"/>
      <c r="B2284" s="21"/>
      <c r="C2284" s="3"/>
      <c r="D2284" s="3"/>
      <c r="E2284" s="77"/>
      <c r="F2284" s="77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</row>
    <row r="2285" spans="1:47" x14ac:dyDescent="0.3">
      <c r="A2285" s="21"/>
      <c r="B2285" s="21"/>
      <c r="C2285" s="3"/>
      <c r="D2285" s="3"/>
      <c r="E2285" s="77"/>
      <c r="F2285" s="77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</row>
    <row r="2286" spans="1:47" x14ac:dyDescent="0.3">
      <c r="A2286" s="21"/>
      <c r="B2286" s="21"/>
      <c r="C2286" s="3"/>
      <c r="D2286" s="3"/>
      <c r="E2286" s="77"/>
      <c r="F2286" s="77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</row>
    <row r="2287" spans="1:47" x14ac:dyDescent="0.3">
      <c r="A2287" s="21"/>
      <c r="B2287" s="21"/>
      <c r="C2287" s="3"/>
      <c r="D2287" s="3"/>
      <c r="E2287" s="77"/>
      <c r="F2287" s="77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</row>
    <row r="2288" spans="1:47" x14ac:dyDescent="0.3">
      <c r="A2288" s="21"/>
      <c r="B2288" s="21"/>
      <c r="C2288" s="3"/>
      <c r="D2288" s="3"/>
      <c r="E2288" s="77"/>
      <c r="F2288" s="77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</row>
    <row r="2289" spans="1:47" x14ac:dyDescent="0.3">
      <c r="A2289" s="21"/>
      <c r="B2289" s="21"/>
      <c r="C2289" s="3"/>
      <c r="D2289" s="3"/>
      <c r="E2289" s="77"/>
      <c r="F2289" s="77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</row>
    <row r="2290" spans="1:47" x14ac:dyDescent="0.3">
      <c r="A2290" s="21"/>
      <c r="B2290" s="21"/>
      <c r="C2290" s="3"/>
      <c r="D2290" s="3"/>
      <c r="E2290" s="77"/>
      <c r="F2290" s="77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</row>
    <row r="2291" spans="1:47" x14ac:dyDescent="0.3">
      <c r="A2291" s="21"/>
      <c r="B2291" s="21"/>
      <c r="C2291" s="3"/>
      <c r="D2291" s="3"/>
      <c r="E2291" s="77"/>
      <c r="F2291" s="77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</row>
    <row r="2292" spans="1:47" x14ac:dyDescent="0.3">
      <c r="A2292" s="21"/>
      <c r="B2292" s="21"/>
      <c r="C2292" s="3"/>
      <c r="D2292" s="3"/>
      <c r="E2292" s="77"/>
      <c r="F2292" s="77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</row>
    <row r="2293" spans="1:47" x14ac:dyDescent="0.3">
      <c r="A2293" s="21"/>
      <c r="B2293" s="21"/>
      <c r="C2293" s="3"/>
      <c r="D2293" s="3"/>
      <c r="E2293" s="77"/>
      <c r="F2293" s="77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</row>
    <row r="2294" spans="1:47" x14ac:dyDescent="0.3">
      <c r="A2294" s="21"/>
      <c r="B2294" s="21"/>
      <c r="C2294" s="3"/>
      <c r="D2294" s="3"/>
      <c r="E2294" s="77"/>
      <c r="F2294" s="77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</row>
    <row r="2295" spans="1:47" x14ac:dyDescent="0.3">
      <c r="A2295" s="21"/>
      <c r="B2295" s="21"/>
      <c r="C2295" s="3"/>
      <c r="D2295" s="3"/>
      <c r="E2295" s="77"/>
      <c r="F2295" s="77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</row>
    <row r="2296" spans="1:47" x14ac:dyDescent="0.3">
      <c r="A2296" s="21"/>
      <c r="B2296" s="21"/>
      <c r="C2296" s="3"/>
      <c r="D2296" s="3"/>
      <c r="E2296" s="77"/>
      <c r="F2296" s="77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</row>
    <row r="2297" spans="1:47" x14ac:dyDescent="0.3">
      <c r="A2297" s="21"/>
      <c r="B2297" s="21"/>
      <c r="C2297" s="3"/>
      <c r="D2297" s="3"/>
      <c r="E2297" s="77"/>
      <c r="F2297" s="77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</row>
    <row r="2298" spans="1:47" x14ac:dyDescent="0.3">
      <c r="A2298" s="21"/>
      <c r="B2298" s="21"/>
      <c r="C2298" s="3"/>
      <c r="D2298" s="3"/>
      <c r="E2298" s="77"/>
      <c r="F2298" s="77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</row>
    <row r="2299" spans="1:47" x14ac:dyDescent="0.3">
      <c r="A2299" s="21"/>
      <c r="B2299" s="21"/>
      <c r="C2299" s="3"/>
      <c r="D2299" s="3"/>
      <c r="E2299" s="77"/>
      <c r="F2299" s="77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</row>
    <row r="2300" spans="1:47" x14ac:dyDescent="0.3">
      <c r="A2300" s="21"/>
      <c r="B2300" s="21"/>
      <c r="C2300" s="3"/>
      <c r="D2300" s="3"/>
      <c r="E2300" s="77"/>
      <c r="F2300" s="77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</row>
    <row r="2301" spans="1:47" x14ac:dyDescent="0.3">
      <c r="A2301" s="21"/>
      <c r="B2301" s="21"/>
      <c r="C2301" s="3"/>
      <c r="D2301" s="3"/>
      <c r="E2301" s="77"/>
      <c r="F2301" s="77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</row>
    <row r="2302" spans="1:47" x14ac:dyDescent="0.3">
      <c r="A2302" s="21"/>
      <c r="B2302" s="21"/>
      <c r="C2302" s="3"/>
      <c r="D2302" s="3"/>
      <c r="E2302" s="77"/>
      <c r="F2302" s="77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</row>
    <row r="2303" spans="1:47" x14ac:dyDescent="0.3">
      <c r="A2303" s="21"/>
      <c r="B2303" s="21"/>
      <c r="C2303" s="3"/>
      <c r="D2303" s="3"/>
      <c r="E2303" s="77"/>
      <c r="F2303" s="77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</row>
    <row r="2304" spans="1:47" x14ac:dyDescent="0.3">
      <c r="A2304" s="21"/>
      <c r="B2304" s="21"/>
      <c r="C2304" s="3"/>
      <c r="D2304" s="3"/>
      <c r="E2304" s="77"/>
      <c r="F2304" s="77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</row>
    <row r="2305" spans="1:47" x14ac:dyDescent="0.3">
      <c r="A2305" s="21"/>
      <c r="B2305" s="21"/>
      <c r="C2305" s="3"/>
      <c r="D2305" s="3"/>
      <c r="E2305" s="77"/>
      <c r="F2305" s="77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</row>
    <row r="2306" spans="1:47" x14ac:dyDescent="0.3">
      <c r="A2306" s="21"/>
      <c r="B2306" s="21"/>
      <c r="C2306" s="3"/>
      <c r="D2306" s="3"/>
      <c r="E2306" s="77"/>
      <c r="F2306" s="77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</row>
    <row r="2307" spans="1:47" x14ac:dyDescent="0.3">
      <c r="A2307" s="21"/>
      <c r="B2307" s="21"/>
      <c r="C2307" s="3"/>
      <c r="D2307" s="3"/>
      <c r="E2307" s="77"/>
      <c r="F2307" s="77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</row>
    <row r="2308" spans="1:47" x14ac:dyDescent="0.3">
      <c r="A2308" s="21"/>
      <c r="B2308" s="21"/>
      <c r="C2308" s="3"/>
      <c r="D2308" s="3"/>
      <c r="E2308" s="77"/>
      <c r="F2308" s="77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</row>
    <row r="2309" spans="1:47" x14ac:dyDescent="0.3">
      <c r="A2309" s="21"/>
      <c r="B2309" s="21"/>
      <c r="C2309" s="3"/>
      <c r="D2309" s="3"/>
      <c r="E2309" s="77"/>
      <c r="F2309" s="77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</row>
    <row r="2310" spans="1:47" x14ac:dyDescent="0.3">
      <c r="A2310" s="21"/>
      <c r="B2310" s="21"/>
      <c r="C2310" s="3"/>
      <c r="D2310" s="3"/>
      <c r="E2310" s="77"/>
      <c r="F2310" s="77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</row>
    <row r="2311" spans="1:47" x14ac:dyDescent="0.3">
      <c r="A2311" s="21"/>
      <c r="B2311" s="21"/>
      <c r="C2311" s="3"/>
      <c r="D2311" s="3"/>
      <c r="E2311" s="77"/>
      <c r="F2311" s="77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</row>
    <row r="2312" spans="1:47" x14ac:dyDescent="0.3">
      <c r="A2312" s="21"/>
      <c r="B2312" s="21"/>
      <c r="C2312" s="3"/>
      <c r="D2312" s="3"/>
      <c r="E2312" s="77"/>
      <c r="F2312" s="77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</row>
    <row r="2313" spans="1:47" x14ac:dyDescent="0.3">
      <c r="A2313" s="21"/>
      <c r="B2313" s="21"/>
      <c r="C2313" s="3"/>
      <c r="D2313" s="3"/>
      <c r="E2313" s="77"/>
      <c r="F2313" s="77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</row>
    <row r="2314" spans="1:47" x14ac:dyDescent="0.3">
      <c r="A2314" s="21"/>
      <c r="B2314" s="21"/>
      <c r="C2314" s="3"/>
      <c r="D2314" s="3"/>
      <c r="E2314" s="77"/>
      <c r="F2314" s="77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</row>
    <row r="2315" spans="1:47" x14ac:dyDescent="0.3">
      <c r="A2315" s="21"/>
      <c r="B2315" s="21"/>
      <c r="C2315" s="3"/>
      <c r="D2315" s="3"/>
      <c r="E2315" s="77"/>
      <c r="F2315" s="77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</row>
    <row r="2316" spans="1:47" x14ac:dyDescent="0.3">
      <c r="A2316" s="21"/>
      <c r="B2316" s="21"/>
      <c r="C2316" s="3"/>
      <c r="D2316" s="3"/>
      <c r="E2316" s="77"/>
      <c r="F2316" s="77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</row>
    <row r="2317" spans="1:47" x14ac:dyDescent="0.3">
      <c r="A2317" s="21"/>
      <c r="B2317" s="21"/>
      <c r="C2317" s="3"/>
      <c r="D2317" s="3"/>
      <c r="E2317" s="77"/>
      <c r="F2317" s="77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</row>
    <row r="2318" spans="1:47" x14ac:dyDescent="0.3">
      <c r="A2318" s="21"/>
      <c r="B2318" s="21"/>
      <c r="C2318" s="3"/>
      <c r="D2318" s="3"/>
      <c r="E2318" s="77"/>
      <c r="F2318" s="77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</row>
    <row r="2319" spans="1:47" x14ac:dyDescent="0.3">
      <c r="A2319" s="21"/>
      <c r="B2319" s="21"/>
      <c r="C2319" s="3"/>
      <c r="D2319" s="3"/>
      <c r="E2319" s="77"/>
      <c r="F2319" s="77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</row>
    <row r="2320" spans="1:47" x14ac:dyDescent="0.3">
      <c r="A2320" s="21"/>
      <c r="B2320" s="21"/>
      <c r="C2320" s="3"/>
      <c r="D2320" s="3"/>
      <c r="E2320" s="77"/>
      <c r="F2320" s="77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</row>
    <row r="2321" spans="1:47" x14ac:dyDescent="0.3">
      <c r="A2321" s="21"/>
      <c r="B2321" s="21"/>
      <c r="C2321" s="3"/>
      <c r="D2321" s="3"/>
      <c r="E2321" s="77"/>
      <c r="F2321" s="77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</row>
    <row r="2322" spans="1:47" x14ac:dyDescent="0.3">
      <c r="A2322" s="21"/>
      <c r="B2322" s="21"/>
      <c r="C2322" s="3"/>
      <c r="D2322" s="3"/>
      <c r="E2322" s="77"/>
      <c r="F2322" s="77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</row>
    <row r="2323" spans="1:47" x14ac:dyDescent="0.3">
      <c r="A2323" s="21"/>
      <c r="B2323" s="21"/>
      <c r="C2323" s="3"/>
      <c r="D2323" s="3"/>
      <c r="E2323" s="77"/>
      <c r="F2323" s="77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</row>
    <row r="2324" spans="1:47" x14ac:dyDescent="0.3">
      <c r="A2324" s="21"/>
      <c r="B2324" s="21"/>
      <c r="C2324" s="3"/>
      <c r="D2324" s="3"/>
      <c r="E2324" s="77"/>
      <c r="F2324" s="77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</row>
    <row r="2325" spans="1:47" x14ac:dyDescent="0.3">
      <c r="A2325" s="21"/>
      <c r="B2325" s="21"/>
      <c r="C2325" s="3"/>
      <c r="D2325" s="3"/>
      <c r="E2325" s="77"/>
      <c r="F2325" s="77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</row>
    <row r="2326" spans="1:47" x14ac:dyDescent="0.3">
      <c r="A2326" s="21"/>
      <c r="B2326" s="21"/>
      <c r="C2326" s="3"/>
      <c r="D2326" s="3"/>
      <c r="E2326" s="77"/>
      <c r="F2326" s="77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</row>
    <row r="2327" spans="1:47" x14ac:dyDescent="0.3">
      <c r="A2327" s="21"/>
      <c r="B2327" s="21"/>
      <c r="C2327" s="3"/>
      <c r="D2327" s="3"/>
      <c r="E2327" s="77"/>
      <c r="F2327" s="77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</row>
    <row r="2328" spans="1:47" x14ac:dyDescent="0.3">
      <c r="A2328" s="21"/>
      <c r="B2328" s="21"/>
      <c r="C2328" s="3"/>
      <c r="D2328" s="3"/>
      <c r="E2328" s="77"/>
      <c r="F2328" s="77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</row>
    <row r="2329" spans="1:47" x14ac:dyDescent="0.3">
      <c r="A2329" s="21"/>
      <c r="B2329" s="21"/>
      <c r="C2329" s="3"/>
      <c r="D2329" s="3"/>
      <c r="E2329" s="77"/>
      <c r="F2329" s="77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</row>
    <row r="2330" spans="1:47" x14ac:dyDescent="0.3">
      <c r="A2330" s="21"/>
      <c r="B2330" s="21"/>
      <c r="C2330" s="3"/>
      <c r="D2330" s="3"/>
      <c r="E2330" s="77"/>
      <c r="F2330" s="77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</row>
    <row r="2331" spans="1:47" x14ac:dyDescent="0.3">
      <c r="A2331" s="21"/>
      <c r="B2331" s="21"/>
      <c r="C2331" s="3"/>
      <c r="D2331" s="3"/>
      <c r="E2331" s="77"/>
      <c r="F2331" s="77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</row>
    <row r="2332" spans="1:47" x14ac:dyDescent="0.3">
      <c r="A2332" s="21"/>
      <c r="B2332" s="21"/>
      <c r="C2332" s="3"/>
      <c r="D2332" s="3"/>
      <c r="E2332" s="77"/>
      <c r="F2332" s="77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</row>
    <row r="2333" spans="1:47" x14ac:dyDescent="0.3">
      <c r="A2333" s="21"/>
      <c r="B2333" s="21"/>
      <c r="C2333" s="3"/>
      <c r="D2333" s="3"/>
      <c r="E2333" s="77"/>
      <c r="F2333" s="77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</row>
    <row r="2334" spans="1:47" x14ac:dyDescent="0.3">
      <c r="A2334" s="21"/>
      <c r="B2334" s="21"/>
      <c r="C2334" s="3"/>
      <c r="D2334" s="3"/>
      <c r="E2334" s="77"/>
      <c r="F2334" s="77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</row>
    <row r="2335" spans="1:47" x14ac:dyDescent="0.3">
      <c r="A2335" s="21"/>
      <c r="B2335" s="21"/>
      <c r="C2335" s="3"/>
      <c r="D2335" s="3"/>
      <c r="E2335" s="77"/>
      <c r="F2335" s="77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</row>
    <row r="2336" spans="1:47" x14ac:dyDescent="0.3">
      <c r="A2336" s="21"/>
      <c r="B2336" s="21"/>
      <c r="C2336" s="3"/>
      <c r="D2336" s="3"/>
      <c r="E2336" s="77"/>
      <c r="F2336" s="77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</row>
    <row r="2337" spans="1:47" x14ac:dyDescent="0.3">
      <c r="A2337" s="21"/>
      <c r="B2337" s="21"/>
      <c r="C2337" s="3"/>
      <c r="D2337" s="3"/>
      <c r="E2337" s="77"/>
      <c r="F2337" s="77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</row>
    <row r="2338" spans="1:47" x14ac:dyDescent="0.3">
      <c r="A2338" s="21"/>
      <c r="B2338" s="21"/>
      <c r="C2338" s="3"/>
      <c r="D2338" s="3"/>
      <c r="E2338" s="77"/>
      <c r="F2338" s="77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</row>
    <row r="2339" spans="1:47" x14ac:dyDescent="0.3">
      <c r="A2339" s="21"/>
      <c r="B2339" s="21"/>
      <c r="C2339" s="3"/>
      <c r="D2339" s="3"/>
      <c r="E2339" s="77"/>
      <c r="F2339" s="77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</row>
    <row r="2340" spans="1:47" x14ac:dyDescent="0.3">
      <c r="A2340" s="21"/>
      <c r="B2340" s="21"/>
      <c r="C2340" s="3"/>
      <c r="D2340" s="3"/>
      <c r="E2340" s="77"/>
      <c r="F2340" s="77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</row>
    <row r="2341" spans="1:47" x14ac:dyDescent="0.3">
      <c r="A2341" s="21"/>
      <c r="B2341" s="21"/>
      <c r="C2341" s="3"/>
      <c r="D2341" s="3"/>
      <c r="E2341" s="77"/>
      <c r="F2341" s="77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</row>
    <row r="2342" spans="1:47" x14ac:dyDescent="0.3">
      <c r="A2342" s="21"/>
      <c r="B2342" s="21"/>
      <c r="C2342" s="3"/>
      <c r="D2342" s="3"/>
      <c r="E2342" s="77"/>
      <c r="F2342" s="77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</row>
    <row r="2343" spans="1:47" x14ac:dyDescent="0.3">
      <c r="A2343" s="21"/>
      <c r="B2343" s="21"/>
      <c r="C2343" s="3"/>
      <c r="D2343" s="3"/>
      <c r="E2343" s="77"/>
      <c r="F2343" s="77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</row>
    <row r="2344" spans="1:47" x14ac:dyDescent="0.3">
      <c r="A2344" s="21"/>
      <c r="B2344" s="21"/>
      <c r="C2344" s="3"/>
      <c r="D2344" s="3"/>
      <c r="E2344" s="77"/>
      <c r="F2344" s="77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</row>
    <row r="2345" spans="1:47" x14ac:dyDescent="0.3">
      <c r="A2345" s="21"/>
      <c r="B2345" s="21"/>
      <c r="C2345" s="3"/>
      <c r="D2345" s="3"/>
      <c r="E2345" s="77"/>
      <c r="F2345" s="77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</row>
    <row r="2346" spans="1:47" x14ac:dyDescent="0.3">
      <c r="A2346" s="21"/>
      <c r="B2346" s="21"/>
      <c r="C2346" s="3"/>
      <c r="D2346" s="3"/>
      <c r="E2346" s="77"/>
      <c r="F2346" s="77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</row>
    <row r="2347" spans="1:47" x14ac:dyDescent="0.3">
      <c r="A2347" s="21"/>
      <c r="B2347" s="21"/>
      <c r="C2347" s="3"/>
      <c r="D2347" s="3"/>
      <c r="E2347" s="77"/>
      <c r="F2347" s="77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</row>
    <row r="2348" spans="1:47" x14ac:dyDescent="0.3">
      <c r="A2348" s="21"/>
      <c r="B2348" s="21"/>
      <c r="C2348" s="3"/>
      <c r="D2348" s="3"/>
      <c r="E2348" s="77"/>
      <c r="F2348" s="77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</row>
    <row r="2349" spans="1:47" x14ac:dyDescent="0.3">
      <c r="A2349" s="21"/>
      <c r="B2349" s="21"/>
      <c r="C2349" s="3"/>
      <c r="D2349" s="3"/>
      <c r="E2349" s="77"/>
      <c r="F2349" s="77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</row>
    <row r="2350" spans="1:47" x14ac:dyDescent="0.3">
      <c r="A2350" s="21"/>
      <c r="B2350" s="21"/>
      <c r="C2350" s="3"/>
      <c r="D2350" s="3"/>
      <c r="E2350" s="77"/>
      <c r="F2350" s="77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</row>
    <row r="2351" spans="1:47" x14ac:dyDescent="0.3">
      <c r="A2351" s="21"/>
      <c r="B2351" s="21"/>
      <c r="C2351" s="3"/>
      <c r="D2351" s="3"/>
      <c r="E2351" s="77"/>
      <c r="F2351" s="77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</row>
    <row r="2352" spans="1:47" x14ac:dyDescent="0.3">
      <c r="A2352" s="21"/>
      <c r="B2352" s="21"/>
      <c r="C2352" s="3"/>
      <c r="D2352" s="3"/>
      <c r="E2352" s="77"/>
      <c r="F2352" s="77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</row>
    <row r="2353" spans="1:47" x14ac:dyDescent="0.3">
      <c r="A2353" s="21"/>
      <c r="B2353" s="21"/>
      <c r="C2353" s="3"/>
      <c r="D2353" s="3"/>
      <c r="E2353" s="77"/>
      <c r="F2353" s="77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</row>
    <row r="2354" spans="1:47" x14ac:dyDescent="0.3">
      <c r="A2354" s="21"/>
      <c r="B2354" s="21"/>
      <c r="C2354" s="3"/>
      <c r="D2354" s="3"/>
      <c r="E2354" s="77"/>
      <c r="F2354" s="77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</row>
    <row r="2355" spans="1:47" x14ac:dyDescent="0.3">
      <c r="A2355" s="21"/>
      <c r="B2355" s="21"/>
      <c r="C2355" s="3"/>
      <c r="D2355" s="3"/>
      <c r="E2355" s="77"/>
      <c r="F2355" s="77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</row>
    <row r="2356" spans="1:47" x14ac:dyDescent="0.3">
      <c r="A2356" s="21"/>
      <c r="B2356" s="21"/>
      <c r="C2356" s="3"/>
      <c r="D2356" s="3"/>
      <c r="E2356" s="77"/>
      <c r="F2356" s="77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</row>
    <row r="2357" spans="1:47" x14ac:dyDescent="0.3">
      <c r="A2357" s="21"/>
      <c r="B2357" s="21"/>
      <c r="C2357" s="3"/>
      <c r="D2357" s="3"/>
      <c r="E2357" s="77"/>
      <c r="F2357" s="77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</row>
    <row r="2358" spans="1:47" x14ac:dyDescent="0.3">
      <c r="A2358" s="21"/>
      <c r="B2358" s="21"/>
      <c r="C2358" s="3"/>
      <c r="D2358" s="3"/>
      <c r="E2358" s="77"/>
      <c r="F2358" s="77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</row>
    <row r="2359" spans="1:47" x14ac:dyDescent="0.3">
      <c r="A2359" s="21"/>
      <c r="B2359" s="21"/>
      <c r="C2359" s="3"/>
      <c r="D2359" s="3"/>
      <c r="E2359" s="77"/>
      <c r="F2359" s="77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</row>
    <row r="2360" spans="1:47" x14ac:dyDescent="0.3">
      <c r="A2360" s="21"/>
      <c r="B2360" s="21"/>
      <c r="C2360" s="3"/>
      <c r="D2360" s="3"/>
      <c r="E2360" s="77"/>
      <c r="F2360" s="77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</row>
    <row r="2361" spans="1:47" x14ac:dyDescent="0.3">
      <c r="A2361" s="21"/>
      <c r="B2361" s="21"/>
      <c r="C2361" s="3"/>
      <c r="D2361" s="3"/>
      <c r="E2361" s="77"/>
      <c r="F2361" s="77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</row>
    <row r="2362" spans="1:47" x14ac:dyDescent="0.3">
      <c r="A2362" s="21"/>
      <c r="B2362" s="21"/>
      <c r="C2362" s="3"/>
      <c r="D2362" s="3"/>
      <c r="E2362" s="77"/>
      <c r="F2362" s="77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</row>
    <row r="2363" spans="1:47" x14ac:dyDescent="0.3">
      <c r="A2363" s="21"/>
      <c r="B2363" s="21"/>
      <c r="C2363" s="3"/>
      <c r="D2363" s="3"/>
      <c r="E2363" s="77"/>
      <c r="F2363" s="77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</row>
    <row r="2364" spans="1:47" x14ac:dyDescent="0.3">
      <c r="A2364" s="21"/>
      <c r="B2364" s="21"/>
      <c r="C2364" s="3"/>
      <c r="D2364" s="3"/>
      <c r="E2364" s="77"/>
      <c r="F2364" s="77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</row>
    <row r="2365" spans="1:47" x14ac:dyDescent="0.3">
      <c r="A2365" s="21"/>
      <c r="B2365" s="21"/>
      <c r="C2365" s="3"/>
      <c r="D2365" s="3"/>
      <c r="E2365" s="77"/>
      <c r="F2365" s="77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</row>
    <row r="2366" spans="1:47" x14ac:dyDescent="0.3">
      <c r="A2366" s="21"/>
      <c r="B2366" s="21"/>
      <c r="C2366" s="3"/>
      <c r="D2366" s="3"/>
      <c r="E2366" s="77"/>
      <c r="F2366" s="77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</row>
    <row r="2367" spans="1:47" x14ac:dyDescent="0.3">
      <c r="A2367" s="21"/>
      <c r="B2367" s="21"/>
      <c r="C2367" s="3"/>
      <c r="D2367" s="3"/>
      <c r="E2367" s="77"/>
      <c r="F2367" s="77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</row>
    <row r="2368" spans="1:47" x14ac:dyDescent="0.3">
      <c r="A2368" s="21"/>
      <c r="B2368" s="21"/>
      <c r="C2368" s="3"/>
      <c r="D2368" s="3"/>
      <c r="E2368" s="77"/>
      <c r="F2368" s="77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</row>
    <row r="2369" spans="1:47" x14ac:dyDescent="0.3">
      <c r="A2369" s="21"/>
      <c r="B2369" s="21"/>
      <c r="C2369" s="3"/>
      <c r="D2369" s="3"/>
      <c r="E2369" s="77"/>
      <c r="F2369" s="77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</row>
    <row r="2370" spans="1:47" x14ac:dyDescent="0.3">
      <c r="A2370" s="21"/>
      <c r="B2370" s="21"/>
      <c r="C2370" s="3"/>
      <c r="D2370" s="3"/>
      <c r="E2370" s="77"/>
      <c r="F2370" s="77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</row>
    <row r="2371" spans="1:47" x14ac:dyDescent="0.3">
      <c r="A2371" s="21"/>
      <c r="B2371" s="21"/>
      <c r="C2371" s="3"/>
      <c r="D2371" s="3"/>
      <c r="E2371" s="77"/>
      <c r="F2371" s="77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</row>
    <row r="2372" spans="1:47" x14ac:dyDescent="0.3">
      <c r="A2372" s="21"/>
      <c r="B2372" s="21"/>
      <c r="C2372" s="3"/>
      <c r="D2372" s="3"/>
      <c r="E2372" s="77"/>
      <c r="F2372" s="77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</row>
    <row r="2373" spans="1:47" x14ac:dyDescent="0.3">
      <c r="A2373" s="21"/>
      <c r="B2373" s="21"/>
      <c r="C2373" s="3"/>
      <c r="D2373" s="3"/>
      <c r="E2373" s="77"/>
      <c r="F2373" s="77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</row>
    <row r="2374" spans="1:47" x14ac:dyDescent="0.3">
      <c r="A2374" s="21"/>
      <c r="B2374" s="21"/>
      <c r="C2374" s="3"/>
      <c r="D2374" s="3"/>
      <c r="E2374" s="77"/>
      <c r="F2374" s="77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</row>
    <row r="2375" spans="1:47" x14ac:dyDescent="0.3">
      <c r="A2375" s="21"/>
      <c r="B2375" s="21"/>
      <c r="C2375" s="3"/>
      <c r="D2375" s="3"/>
      <c r="E2375" s="77"/>
      <c r="F2375" s="77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</row>
    <row r="2376" spans="1:47" x14ac:dyDescent="0.3">
      <c r="A2376" s="21"/>
      <c r="B2376" s="21"/>
      <c r="C2376" s="3"/>
      <c r="D2376" s="3"/>
      <c r="E2376" s="77"/>
      <c r="F2376" s="77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</row>
    <row r="2377" spans="1:47" x14ac:dyDescent="0.3">
      <c r="A2377" s="21"/>
      <c r="B2377" s="21"/>
      <c r="C2377" s="3"/>
      <c r="D2377" s="3"/>
      <c r="E2377" s="77"/>
      <c r="F2377" s="77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</row>
    <row r="2378" spans="1:47" x14ac:dyDescent="0.3">
      <c r="A2378" s="21"/>
      <c r="B2378" s="21"/>
      <c r="C2378" s="3"/>
      <c r="D2378" s="3"/>
      <c r="E2378" s="77"/>
      <c r="F2378" s="77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</row>
    <row r="2379" spans="1:47" x14ac:dyDescent="0.3">
      <c r="A2379" s="21"/>
      <c r="B2379" s="21"/>
      <c r="C2379" s="3"/>
      <c r="D2379" s="3"/>
      <c r="E2379" s="77"/>
      <c r="F2379" s="77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</row>
    <row r="2380" spans="1:47" x14ac:dyDescent="0.3">
      <c r="A2380" s="21"/>
      <c r="B2380" s="21"/>
      <c r="C2380" s="3"/>
      <c r="D2380" s="3"/>
      <c r="E2380" s="77"/>
      <c r="F2380" s="77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</row>
    <row r="2381" spans="1:47" x14ac:dyDescent="0.3">
      <c r="A2381" s="21"/>
      <c r="B2381" s="21"/>
      <c r="C2381" s="3"/>
      <c r="D2381" s="3"/>
      <c r="E2381" s="77"/>
      <c r="F2381" s="77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</row>
    <row r="2382" spans="1:47" x14ac:dyDescent="0.3">
      <c r="A2382" s="21"/>
      <c r="B2382" s="21"/>
      <c r="C2382" s="3"/>
      <c r="D2382" s="3"/>
      <c r="E2382" s="77"/>
      <c r="F2382" s="77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</row>
    <row r="2383" spans="1:47" x14ac:dyDescent="0.3">
      <c r="A2383" s="21"/>
      <c r="B2383" s="21"/>
      <c r="C2383" s="3"/>
      <c r="D2383" s="3"/>
      <c r="E2383" s="77"/>
      <c r="F2383" s="77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</row>
    <row r="2384" spans="1:47" x14ac:dyDescent="0.3">
      <c r="A2384" s="21"/>
      <c r="B2384" s="21"/>
      <c r="C2384" s="3"/>
      <c r="D2384" s="3"/>
      <c r="E2384" s="77"/>
      <c r="F2384" s="77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</row>
    <row r="2385" spans="1:47" x14ac:dyDescent="0.3">
      <c r="A2385" s="21"/>
      <c r="B2385" s="21"/>
      <c r="C2385" s="3"/>
      <c r="D2385" s="3"/>
      <c r="E2385" s="77"/>
      <c r="F2385" s="77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</row>
    <row r="2386" spans="1:47" x14ac:dyDescent="0.3">
      <c r="A2386" s="21"/>
      <c r="B2386" s="21"/>
      <c r="C2386" s="3"/>
      <c r="D2386" s="3"/>
      <c r="E2386" s="77"/>
      <c r="F2386" s="77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</row>
    <row r="2387" spans="1:47" x14ac:dyDescent="0.3">
      <c r="A2387" s="21"/>
      <c r="B2387" s="21"/>
      <c r="C2387" s="3"/>
      <c r="D2387" s="3"/>
      <c r="E2387" s="77"/>
      <c r="F2387" s="77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</row>
    <row r="2388" spans="1:47" x14ac:dyDescent="0.3">
      <c r="A2388" s="21"/>
      <c r="B2388" s="21"/>
      <c r="C2388" s="3"/>
      <c r="D2388" s="3"/>
      <c r="E2388" s="77"/>
      <c r="F2388" s="77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</row>
    <row r="2389" spans="1:47" x14ac:dyDescent="0.3">
      <c r="A2389" s="21"/>
      <c r="B2389" s="21"/>
      <c r="C2389" s="3"/>
      <c r="D2389" s="3"/>
      <c r="E2389" s="77"/>
      <c r="F2389" s="77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</row>
    <row r="2390" spans="1:47" x14ac:dyDescent="0.3">
      <c r="A2390" s="21"/>
      <c r="B2390" s="21"/>
      <c r="C2390" s="3"/>
      <c r="D2390" s="3"/>
      <c r="E2390" s="77"/>
      <c r="F2390" s="77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</row>
    <row r="2391" spans="1:47" x14ac:dyDescent="0.3">
      <c r="A2391" s="21"/>
      <c r="B2391" s="21"/>
      <c r="C2391" s="3"/>
      <c r="D2391" s="3"/>
      <c r="E2391" s="77"/>
      <c r="F2391" s="77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</row>
    <row r="2392" spans="1:47" x14ac:dyDescent="0.3">
      <c r="A2392" s="21"/>
      <c r="B2392" s="21"/>
      <c r="C2392" s="3"/>
      <c r="D2392" s="3"/>
      <c r="E2392" s="77"/>
      <c r="F2392" s="77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</row>
    <row r="2393" spans="1:47" x14ac:dyDescent="0.3">
      <c r="A2393" s="21"/>
      <c r="B2393" s="21"/>
      <c r="C2393" s="3"/>
      <c r="D2393" s="3"/>
      <c r="E2393" s="77"/>
      <c r="F2393" s="77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</row>
    <row r="2394" spans="1:47" x14ac:dyDescent="0.3">
      <c r="A2394" s="21"/>
      <c r="B2394" s="21"/>
      <c r="C2394" s="3"/>
      <c r="D2394" s="3"/>
      <c r="E2394" s="77"/>
      <c r="F2394" s="77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</row>
    <row r="2395" spans="1:47" x14ac:dyDescent="0.3">
      <c r="A2395" s="21"/>
      <c r="B2395" s="21"/>
      <c r="C2395" s="3"/>
      <c r="D2395" s="3"/>
      <c r="E2395" s="77"/>
      <c r="F2395" s="77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</row>
    <row r="2396" spans="1:47" x14ac:dyDescent="0.3">
      <c r="A2396" s="21"/>
      <c r="B2396" s="21"/>
      <c r="C2396" s="3"/>
      <c r="D2396" s="3"/>
      <c r="E2396" s="77"/>
      <c r="F2396" s="77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</row>
    <row r="2397" spans="1:47" x14ac:dyDescent="0.3">
      <c r="A2397" s="21"/>
      <c r="B2397" s="21"/>
      <c r="C2397" s="3"/>
      <c r="D2397" s="3"/>
      <c r="E2397" s="77"/>
      <c r="F2397" s="77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</row>
    <row r="2398" spans="1:47" x14ac:dyDescent="0.3">
      <c r="A2398" s="21"/>
      <c r="B2398" s="21"/>
      <c r="C2398" s="3"/>
      <c r="D2398" s="3"/>
      <c r="E2398" s="77"/>
      <c r="F2398" s="77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</row>
    <row r="2399" spans="1:47" x14ac:dyDescent="0.3">
      <c r="A2399" s="21"/>
      <c r="B2399" s="21"/>
      <c r="C2399" s="3"/>
      <c r="D2399" s="3"/>
      <c r="E2399" s="77"/>
      <c r="F2399" s="77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</row>
    <row r="2400" spans="1:47" x14ac:dyDescent="0.3">
      <c r="A2400" s="21"/>
      <c r="B2400" s="21"/>
      <c r="C2400" s="3"/>
      <c r="D2400" s="3"/>
      <c r="E2400" s="77"/>
      <c r="F2400" s="77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</row>
    <row r="2401" spans="1:47" x14ac:dyDescent="0.3">
      <c r="A2401" s="21"/>
      <c r="B2401" s="21"/>
      <c r="C2401" s="3"/>
      <c r="D2401" s="3"/>
      <c r="E2401" s="77"/>
      <c r="F2401" s="77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</row>
    <row r="2402" spans="1:47" x14ac:dyDescent="0.3">
      <c r="A2402" s="21"/>
      <c r="B2402" s="21"/>
      <c r="C2402" s="3"/>
      <c r="D2402" s="3"/>
      <c r="E2402" s="77"/>
      <c r="F2402" s="77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</row>
    <row r="2403" spans="1:47" x14ac:dyDescent="0.3">
      <c r="A2403" s="21"/>
      <c r="B2403" s="21"/>
      <c r="C2403" s="3"/>
      <c r="D2403" s="3"/>
      <c r="E2403" s="77"/>
      <c r="F2403" s="77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</row>
    <row r="2404" spans="1:47" x14ac:dyDescent="0.3">
      <c r="A2404" s="21"/>
      <c r="B2404" s="21"/>
      <c r="C2404" s="3"/>
      <c r="D2404" s="3"/>
      <c r="E2404" s="77"/>
      <c r="F2404" s="77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</row>
    <row r="2405" spans="1:47" x14ac:dyDescent="0.3">
      <c r="A2405" s="21"/>
      <c r="B2405" s="21"/>
      <c r="C2405" s="3"/>
      <c r="D2405" s="3"/>
      <c r="E2405" s="77"/>
      <c r="F2405" s="77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</row>
    <row r="2406" spans="1:47" x14ac:dyDescent="0.3">
      <c r="A2406" s="21"/>
      <c r="B2406" s="21"/>
      <c r="C2406" s="3"/>
      <c r="D2406" s="3"/>
      <c r="E2406" s="77"/>
      <c r="F2406" s="77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</row>
    <row r="2407" spans="1:47" x14ac:dyDescent="0.3">
      <c r="A2407" s="21"/>
      <c r="B2407" s="21"/>
      <c r="C2407" s="3"/>
      <c r="D2407" s="3"/>
      <c r="E2407" s="77"/>
      <c r="F2407" s="77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</row>
    <row r="2408" spans="1:47" x14ac:dyDescent="0.3">
      <c r="A2408" s="21"/>
      <c r="B2408" s="21"/>
      <c r="C2408" s="3"/>
      <c r="D2408" s="3"/>
      <c r="E2408" s="77"/>
      <c r="F2408" s="77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</row>
    <row r="2409" spans="1:47" x14ac:dyDescent="0.3">
      <c r="A2409" s="21"/>
      <c r="B2409" s="21"/>
      <c r="C2409" s="3"/>
      <c r="D2409" s="3"/>
      <c r="E2409" s="77"/>
      <c r="F2409" s="77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</row>
    <row r="2410" spans="1:47" x14ac:dyDescent="0.3">
      <c r="A2410" s="21"/>
      <c r="B2410" s="21"/>
      <c r="C2410" s="3"/>
      <c r="D2410" s="3"/>
      <c r="E2410" s="77"/>
      <c r="F2410" s="77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</row>
    <row r="2411" spans="1:47" x14ac:dyDescent="0.3">
      <c r="A2411" s="21"/>
      <c r="B2411" s="21"/>
      <c r="C2411" s="3"/>
      <c r="D2411" s="3"/>
      <c r="E2411" s="77"/>
      <c r="F2411" s="77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</row>
    <row r="2412" spans="1:47" x14ac:dyDescent="0.3">
      <c r="A2412" s="21"/>
      <c r="B2412" s="21"/>
      <c r="C2412" s="3"/>
      <c r="D2412" s="3"/>
      <c r="E2412" s="77"/>
      <c r="F2412" s="77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</row>
    <row r="2413" spans="1:47" x14ac:dyDescent="0.3">
      <c r="A2413" s="21"/>
      <c r="B2413" s="21"/>
      <c r="C2413" s="3"/>
      <c r="D2413" s="3"/>
      <c r="E2413" s="77"/>
      <c r="F2413" s="77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</row>
    <row r="2414" spans="1:47" x14ac:dyDescent="0.3">
      <c r="A2414" s="21"/>
      <c r="B2414" s="21"/>
      <c r="C2414" s="3"/>
      <c r="D2414" s="3"/>
      <c r="E2414" s="77"/>
      <c r="F2414" s="77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</row>
    <row r="2415" spans="1:47" x14ac:dyDescent="0.3">
      <c r="A2415" s="21"/>
      <c r="B2415" s="21"/>
      <c r="C2415" s="3"/>
      <c r="D2415" s="3"/>
      <c r="E2415" s="77"/>
      <c r="F2415" s="77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</row>
    <row r="2416" spans="1:47" x14ac:dyDescent="0.3">
      <c r="A2416" s="21"/>
      <c r="B2416" s="21"/>
      <c r="C2416" s="3"/>
      <c r="D2416" s="3"/>
      <c r="E2416" s="77"/>
      <c r="F2416" s="77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</row>
    <row r="2417" spans="1:47" x14ac:dyDescent="0.3">
      <c r="A2417" s="21"/>
      <c r="B2417" s="21"/>
      <c r="C2417" s="3"/>
      <c r="D2417" s="3"/>
      <c r="E2417" s="77"/>
      <c r="F2417" s="77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</row>
    <row r="2418" spans="1:47" x14ac:dyDescent="0.3">
      <c r="A2418" s="21"/>
      <c r="B2418" s="21"/>
      <c r="C2418" s="3"/>
      <c r="D2418" s="3"/>
      <c r="E2418" s="77"/>
      <c r="F2418" s="77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</row>
    <row r="2419" spans="1:47" x14ac:dyDescent="0.3">
      <c r="A2419" s="21"/>
      <c r="B2419" s="21"/>
      <c r="C2419" s="3"/>
      <c r="D2419" s="3"/>
      <c r="E2419" s="77"/>
      <c r="F2419" s="77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</row>
    <row r="2420" spans="1:47" x14ac:dyDescent="0.3">
      <c r="A2420" s="21"/>
      <c r="B2420" s="21"/>
      <c r="C2420" s="3"/>
      <c r="D2420" s="3"/>
      <c r="E2420" s="77"/>
      <c r="F2420" s="77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</row>
    <row r="2421" spans="1:47" x14ac:dyDescent="0.3">
      <c r="A2421" s="21"/>
      <c r="B2421" s="21"/>
      <c r="C2421" s="3"/>
      <c r="D2421" s="3"/>
      <c r="E2421" s="77"/>
      <c r="F2421" s="77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</row>
    <row r="2422" spans="1:47" x14ac:dyDescent="0.3">
      <c r="A2422" s="21"/>
      <c r="B2422" s="21"/>
      <c r="C2422" s="3"/>
      <c r="D2422" s="3"/>
      <c r="E2422" s="77"/>
      <c r="F2422" s="77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</row>
    <row r="2423" spans="1:47" x14ac:dyDescent="0.3">
      <c r="A2423" s="21"/>
      <c r="B2423" s="21"/>
      <c r="C2423" s="3"/>
      <c r="D2423" s="3"/>
      <c r="E2423" s="77"/>
      <c r="F2423" s="77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</row>
    <row r="2424" spans="1:47" x14ac:dyDescent="0.3">
      <c r="A2424" s="21"/>
      <c r="B2424" s="21"/>
      <c r="C2424" s="3"/>
      <c r="D2424" s="3"/>
      <c r="E2424" s="77"/>
      <c r="F2424" s="77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</row>
    <row r="2425" spans="1:47" x14ac:dyDescent="0.3">
      <c r="A2425" s="21"/>
      <c r="B2425" s="21"/>
      <c r="C2425" s="3"/>
      <c r="D2425" s="3"/>
      <c r="E2425" s="77"/>
      <c r="F2425" s="77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</row>
    <row r="2426" spans="1:47" x14ac:dyDescent="0.3">
      <c r="A2426" s="21"/>
      <c r="B2426" s="21"/>
      <c r="C2426" s="3"/>
      <c r="D2426" s="3"/>
      <c r="E2426" s="77"/>
      <c r="F2426" s="77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</row>
    <row r="2427" spans="1:47" x14ac:dyDescent="0.3">
      <c r="A2427" s="21"/>
      <c r="B2427" s="21"/>
      <c r="C2427" s="3"/>
      <c r="D2427" s="3"/>
      <c r="E2427" s="77"/>
      <c r="F2427" s="77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</row>
    <row r="2428" spans="1:47" x14ac:dyDescent="0.3">
      <c r="A2428" s="21"/>
      <c r="B2428" s="21"/>
      <c r="C2428" s="3"/>
      <c r="D2428" s="3"/>
      <c r="E2428" s="77"/>
      <c r="F2428" s="77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</row>
    <row r="2429" spans="1:47" x14ac:dyDescent="0.3">
      <c r="A2429" s="21"/>
      <c r="B2429" s="21"/>
      <c r="C2429" s="3"/>
      <c r="D2429" s="3"/>
      <c r="E2429" s="77"/>
      <c r="F2429" s="77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</row>
    <row r="2430" spans="1:47" x14ac:dyDescent="0.3">
      <c r="A2430" s="21"/>
      <c r="B2430" s="21"/>
      <c r="C2430" s="3"/>
      <c r="D2430" s="3"/>
      <c r="E2430" s="77"/>
      <c r="F2430" s="77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</row>
    <row r="2431" spans="1:47" x14ac:dyDescent="0.3">
      <c r="A2431" s="21"/>
      <c r="B2431" s="21"/>
      <c r="C2431" s="3"/>
      <c r="D2431" s="3"/>
      <c r="E2431" s="77"/>
      <c r="F2431" s="77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</row>
    <row r="2432" spans="1:47" x14ac:dyDescent="0.3">
      <c r="A2432" s="21"/>
      <c r="B2432" s="21"/>
      <c r="C2432" s="3"/>
      <c r="D2432" s="3"/>
      <c r="E2432" s="77"/>
      <c r="F2432" s="77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</row>
    <row r="2433" spans="1:47" x14ac:dyDescent="0.3">
      <c r="A2433" s="21"/>
      <c r="B2433" s="21"/>
      <c r="C2433" s="3"/>
      <c r="D2433" s="3"/>
      <c r="E2433" s="77"/>
      <c r="F2433" s="77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</row>
    <row r="2434" spans="1:47" x14ac:dyDescent="0.3">
      <c r="A2434" s="21"/>
      <c r="B2434" s="21"/>
      <c r="C2434" s="3"/>
      <c r="D2434" s="3"/>
      <c r="E2434" s="77"/>
      <c r="F2434" s="77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</row>
    <row r="2435" spans="1:47" x14ac:dyDescent="0.3">
      <c r="A2435" s="21"/>
      <c r="B2435" s="21"/>
      <c r="C2435" s="3"/>
      <c r="D2435" s="3"/>
      <c r="E2435" s="77"/>
      <c r="F2435" s="77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</row>
    <row r="2436" spans="1:47" x14ac:dyDescent="0.3">
      <c r="A2436" s="21"/>
      <c r="B2436" s="21"/>
      <c r="C2436" s="3"/>
      <c r="D2436" s="3"/>
      <c r="E2436" s="77"/>
      <c r="F2436" s="77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</row>
    <row r="2437" spans="1:47" x14ac:dyDescent="0.3">
      <c r="A2437" s="21"/>
      <c r="B2437" s="21"/>
      <c r="C2437" s="3"/>
      <c r="D2437" s="3"/>
      <c r="E2437" s="77"/>
      <c r="F2437" s="77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</row>
    <row r="2438" spans="1:47" x14ac:dyDescent="0.3">
      <c r="A2438" s="21"/>
      <c r="B2438" s="21"/>
      <c r="C2438" s="3"/>
      <c r="D2438" s="3"/>
      <c r="E2438" s="77"/>
      <c r="F2438" s="77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</row>
    <row r="2439" spans="1:47" x14ac:dyDescent="0.3">
      <c r="A2439" s="21"/>
      <c r="B2439" s="21"/>
      <c r="C2439" s="3"/>
      <c r="D2439" s="3"/>
      <c r="E2439" s="77"/>
      <c r="F2439" s="77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</row>
    <row r="2440" spans="1:47" x14ac:dyDescent="0.3">
      <c r="A2440" s="21"/>
      <c r="B2440" s="21"/>
      <c r="C2440" s="3"/>
      <c r="D2440" s="3"/>
      <c r="E2440" s="77"/>
      <c r="F2440" s="77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</row>
    <row r="2441" spans="1:47" x14ac:dyDescent="0.3">
      <c r="A2441" s="21"/>
      <c r="B2441" s="21"/>
      <c r="C2441" s="3"/>
      <c r="D2441" s="3"/>
      <c r="E2441" s="77"/>
      <c r="F2441" s="77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</row>
    <row r="2442" spans="1:47" x14ac:dyDescent="0.3">
      <c r="A2442" s="21"/>
      <c r="B2442" s="21"/>
      <c r="C2442" s="3"/>
      <c r="D2442" s="3"/>
      <c r="E2442" s="77"/>
      <c r="F2442" s="77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</row>
    <row r="2443" spans="1:47" x14ac:dyDescent="0.3">
      <c r="A2443" s="21"/>
      <c r="B2443" s="21"/>
      <c r="C2443" s="3"/>
      <c r="D2443" s="3"/>
      <c r="E2443" s="77"/>
      <c r="F2443" s="77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</row>
    <row r="2444" spans="1:47" x14ac:dyDescent="0.3">
      <c r="A2444" s="21"/>
      <c r="B2444" s="21"/>
      <c r="C2444" s="3"/>
      <c r="D2444" s="3"/>
      <c r="E2444" s="77"/>
      <c r="F2444" s="77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</row>
    <row r="2445" spans="1:47" x14ac:dyDescent="0.3">
      <c r="A2445" s="21"/>
      <c r="B2445" s="21"/>
      <c r="C2445" s="3"/>
      <c r="D2445" s="3"/>
      <c r="E2445" s="77"/>
      <c r="F2445" s="77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</row>
    <row r="2446" spans="1:47" x14ac:dyDescent="0.3">
      <c r="A2446" s="21"/>
      <c r="B2446" s="21"/>
      <c r="C2446" s="3"/>
      <c r="D2446" s="3"/>
      <c r="E2446" s="77"/>
      <c r="F2446" s="77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</row>
    <row r="2447" spans="1:47" x14ac:dyDescent="0.3">
      <c r="A2447" s="21"/>
      <c r="B2447" s="21"/>
      <c r="C2447" s="3"/>
      <c r="D2447" s="3"/>
      <c r="E2447" s="77"/>
      <c r="F2447" s="77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</row>
    <row r="2448" spans="1:47" x14ac:dyDescent="0.3">
      <c r="A2448" s="21"/>
      <c r="B2448" s="21"/>
      <c r="C2448" s="3"/>
      <c r="D2448" s="3"/>
      <c r="E2448" s="77"/>
      <c r="F2448" s="77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</row>
    <row r="2449" spans="1:47" x14ac:dyDescent="0.3">
      <c r="A2449" s="21"/>
      <c r="B2449" s="21"/>
      <c r="C2449" s="3"/>
      <c r="D2449" s="3"/>
      <c r="E2449" s="77"/>
      <c r="F2449" s="77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</row>
    <row r="2450" spans="1:47" x14ac:dyDescent="0.3">
      <c r="A2450" s="21"/>
      <c r="B2450" s="21"/>
      <c r="C2450" s="3"/>
      <c r="D2450" s="3"/>
      <c r="E2450" s="77"/>
      <c r="F2450" s="77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</row>
    <row r="2451" spans="1:47" x14ac:dyDescent="0.3">
      <c r="A2451" s="21"/>
      <c r="B2451" s="21"/>
      <c r="C2451" s="3"/>
      <c r="D2451" s="3"/>
      <c r="E2451" s="77"/>
      <c r="F2451" s="77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</row>
    <row r="2452" spans="1:47" x14ac:dyDescent="0.3">
      <c r="A2452" s="21"/>
      <c r="B2452" s="21"/>
      <c r="C2452" s="3"/>
      <c r="D2452" s="3"/>
      <c r="E2452" s="77"/>
      <c r="F2452" s="77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</row>
    <row r="2453" spans="1:47" x14ac:dyDescent="0.3">
      <c r="A2453" s="21"/>
      <c r="B2453" s="21"/>
      <c r="C2453" s="3"/>
      <c r="D2453" s="3"/>
      <c r="E2453" s="77"/>
      <c r="F2453" s="77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</row>
    <row r="2454" spans="1:47" x14ac:dyDescent="0.3">
      <c r="A2454" s="21"/>
      <c r="B2454" s="21"/>
      <c r="C2454" s="3"/>
      <c r="D2454" s="3"/>
      <c r="E2454" s="77"/>
      <c r="F2454" s="77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</row>
    <row r="2455" spans="1:47" x14ac:dyDescent="0.3">
      <c r="A2455" s="21"/>
      <c r="B2455" s="21"/>
      <c r="C2455" s="3"/>
      <c r="D2455" s="3"/>
      <c r="E2455" s="77"/>
      <c r="F2455" s="77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</row>
    <row r="2456" spans="1:47" x14ac:dyDescent="0.3">
      <c r="A2456" s="21"/>
      <c r="B2456" s="21"/>
      <c r="C2456" s="3"/>
      <c r="D2456" s="3"/>
      <c r="E2456" s="77"/>
      <c r="F2456" s="77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</row>
    <row r="2457" spans="1:47" x14ac:dyDescent="0.3">
      <c r="A2457" s="21"/>
      <c r="B2457" s="21"/>
      <c r="C2457" s="3"/>
      <c r="D2457" s="3"/>
      <c r="E2457" s="77"/>
      <c r="F2457" s="77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</row>
    <row r="2458" spans="1:47" x14ac:dyDescent="0.3">
      <c r="A2458" s="21"/>
      <c r="B2458" s="21"/>
      <c r="C2458" s="3"/>
      <c r="D2458" s="3"/>
      <c r="E2458" s="77"/>
      <c r="F2458" s="77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</row>
    <row r="2459" spans="1:47" x14ac:dyDescent="0.3">
      <c r="A2459" s="21"/>
      <c r="B2459" s="21"/>
      <c r="C2459" s="3"/>
      <c r="D2459" s="3"/>
      <c r="E2459" s="77"/>
      <c r="F2459" s="77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</row>
    <row r="2460" spans="1:47" x14ac:dyDescent="0.3">
      <c r="A2460" s="21"/>
      <c r="B2460" s="21"/>
      <c r="C2460" s="3"/>
      <c r="D2460" s="3"/>
      <c r="E2460" s="77"/>
      <c r="F2460" s="77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</row>
    <row r="2461" spans="1:47" x14ac:dyDescent="0.3">
      <c r="A2461" s="21"/>
      <c r="B2461" s="21"/>
      <c r="C2461" s="3"/>
      <c r="D2461" s="3"/>
      <c r="E2461" s="77"/>
      <c r="F2461" s="77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</row>
    <row r="2462" spans="1:47" x14ac:dyDescent="0.3">
      <c r="A2462" s="21"/>
      <c r="B2462" s="21"/>
      <c r="C2462" s="3"/>
      <c r="D2462" s="3"/>
      <c r="E2462" s="77"/>
      <c r="F2462" s="77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</row>
    <row r="2463" spans="1:47" x14ac:dyDescent="0.3">
      <c r="A2463" s="21"/>
      <c r="B2463" s="21"/>
      <c r="C2463" s="3"/>
      <c r="D2463" s="3"/>
      <c r="E2463" s="77"/>
      <c r="F2463" s="77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</row>
    <row r="2464" spans="1:47" x14ac:dyDescent="0.3">
      <c r="A2464" s="21"/>
      <c r="B2464" s="21"/>
      <c r="C2464" s="3"/>
      <c r="D2464" s="3"/>
      <c r="E2464" s="77"/>
      <c r="F2464" s="77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</row>
    <row r="2465" spans="1:47" x14ac:dyDescent="0.3">
      <c r="A2465" s="21"/>
      <c r="B2465" s="21"/>
      <c r="C2465" s="3"/>
      <c r="D2465" s="3"/>
      <c r="E2465" s="77"/>
      <c r="F2465" s="77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</row>
    <row r="2466" spans="1:47" x14ac:dyDescent="0.3">
      <c r="A2466" s="21"/>
      <c r="B2466" s="21"/>
      <c r="C2466" s="3"/>
      <c r="D2466" s="3"/>
      <c r="E2466" s="77"/>
      <c r="F2466" s="77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</row>
    <row r="2467" spans="1:47" x14ac:dyDescent="0.3">
      <c r="A2467" s="21"/>
      <c r="B2467" s="21"/>
      <c r="C2467" s="3"/>
      <c r="D2467" s="3"/>
      <c r="E2467" s="77"/>
      <c r="F2467" s="77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</row>
    <row r="2468" spans="1:47" x14ac:dyDescent="0.3">
      <c r="A2468" s="21"/>
      <c r="B2468" s="21"/>
      <c r="C2468" s="3"/>
      <c r="D2468" s="3"/>
      <c r="E2468" s="77"/>
      <c r="F2468" s="77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</row>
    <row r="2469" spans="1:47" x14ac:dyDescent="0.3">
      <c r="A2469" s="21"/>
      <c r="B2469" s="21"/>
      <c r="C2469" s="3"/>
      <c r="D2469" s="3"/>
      <c r="E2469" s="77"/>
      <c r="F2469" s="77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</row>
    <row r="2470" spans="1:47" x14ac:dyDescent="0.3">
      <c r="A2470" s="21"/>
      <c r="B2470" s="21"/>
      <c r="C2470" s="3"/>
      <c r="D2470" s="3"/>
      <c r="E2470" s="77"/>
      <c r="F2470" s="77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</row>
    <row r="2471" spans="1:47" x14ac:dyDescent="0.3">
      <c r="A2471" s="21"/>
      <c r="B2471" s="21"/>
      <c r="C2471" s="3"/>
      <c r="D2471" s="3"/>
      <c r="E2471" s="77"/>
      <c r="F2471" s="77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</row>
    <row r="2472" spans="1:47" x14ac:dyDescent="0.3">
      <c r="A2472" s="21"/>
      <c r="B2472" s="21"/>
      <c r="C2472" s="3"/>
      <c r="D2472" s="3"/>
      <c r="E2472" s="77"/>
      <c r="F2472" s="77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</row>
    <row r="2473" spans="1:47" x14ac:dyDescent="0.3">
      <c r="A2473" s="21"/>
      <c r="B2473" s="21"/>
      <c r="C2473" s="3"/>
      <c r="D2473" s="3"/>
      <c r="E2473" s="77"/>
      <c r="F2473" s="77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</row>
    <row r="2474" spans="1:47" x14ac:dyDescent="0.3">
      <c r="A2474" s="21"/>
      <c r="B2474" s="21"/>
      <c r="C2474" s="3"/>
      <c r="D2474" s="3"/>
      <c r="E2474" s="77"/>
      <c r="F2474" s="77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</row>
    <row r="2475" spans="1:47" x14ac:dyDescent="0.3">
      <c r="A2475" s="21"/>
      <c r="B2475" s="21"/>
      <c r="C2475" s="3"/>
      <c r="D2475" s="3"/>
      <c r="E2475" s="77"/>
      <c r="F2475" s="77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</row>
    <row r="2476" spans="1:47" x14ac:dyDescent="0.3">
      <c r="A2476" s="21"/>
      <c r="B2476" s="21"/>
      <c r="C2476" s="3"/>
      <c r="D2476" s="3"/>
      <c r="E2476" s="77"/>
      <c r="F2476" s="77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</row>
    <row r="2477" spans="1:47" x14ac:dyDescent="0.3">
      <c r="A2477" s="21"/>
      <c r="B2477" s="21"/>
      <c r="C2477" s="3"/>
      <c r="D2477" s="3"/>
      <c r="E2477" s="77"/>
      <c r="F2477" s="77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</row>
    <row r="2478" spans="1:47" x14ac:dyDescent="0.3">
      <c r="A2478" s="21"/>
      <c r="B2478" s="21"/>
      <c r="C2478" s="3"/>
      <c r="D2478" s="3"/>
      <c r="E2478" s="77"/>
      <c r="F2478" s="77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</row>
    <row r="2479" spans="1:47" x14ac:dyDescent="0.3">
      <c r="A2479" s="21"/>
      <c r="B2479" s="21"/>
      <c r="C2479" s="3"/>
      <c r="D2479" s="3"/>
      <c r="E2479" s="77"/>
      <c r="F2479" s="77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</row>
    <row r="2480" spans="1:47" x14ac:dyDescent="0.3">
      <c r="A2480" s="21"/>
      <c r="B2480" s="21"/>
      <c r="C2480" s="3"/>
      <c r="D2480" s="3"/>
      <c r="E2480" s="77"/>
      <c r="F2480" s="77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</row>
    <row r="2481" spans="1:47" x14ac:dyDescent="0.3">
      <c r="A2481" s="21"/>
      <c r="B2481" s="21"/>
      <c r="C2481" s="3"/>
      <c r="D2481" s="3"/>
      <c r="E2481" s="77"/>
      <c r="F2481" s="77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</row>
    <row r="2482" spans="1:47" x14ac:dyDescent="0.3">
      <c r="A2482" s="21"/>
      <c r="B2482" s="21"/>
      <c r="C2482" s="3"/>
      <c r="D2482" s="3"/>
      <c r="E2482" s="77"/>
      <c r="F2482" s="77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</row>
    <row r="2483" spans="1:47" x14ac:dyDescent="0.3">
      <c r="A2483" s="21"/>
      <c r="B2483" s="21"/>
      <c r="C2483" s="3"/>
      <c r="D2483" s="3"/>
      <c r="E2483" s="77"/>
      <c r="F2483" s="77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</row>
    <row r="2484" spans="1:47" x14ac:dyDescent="0.3">
      <c r="A2484" s="21"/>
      <c r="B2484" s="21"/>
      <c r="C2484" s="3"/>
      <c r="D2484" s="3"/>
      <c r="E2484" s="77"/>
      <c r="F2484" s="77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</row>
    <row r="2485" spans="1:47" x14ac:dyDescent="0.3">
      <c r="A2485" s="21"/>
      <c r="B2485" s="21"/>
      <c r="C2485" s="3"/>
      <c r="D2485" s="3"/>
      <c r="E2485" s="77"/>
      <c r="F2485" s="77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</row>
    <row r="2486" spans="1:47" x14ac:dyDescent="0.3">
      <c r="A2486" s="21"/>
      <c r="B2486" s="21"/>
      <c r="C2486" s="3"/>
      <c r="D2486" s="3"/>
      <c r="E2486" s="77"/>
      <c r="F2486" s="77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</row>
    <row r="2487" spans="1:47" x14ac:dyDescent="0.3">
      <c r="A2487" s="21"/>
      <c r="B2487" s="21"/>
      <c r="C2487" s="3"/>
      <c r="D2487" s="3"/>
      <c r="E2487" s="77"/>
      <c r="F2487" s="77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</row>
    <row r="2488" spans="1:47" x14ac:dyDescent="0.3">
      <c r="A2488" s="21"/>
      <c r="B2488" s="21"/>
      <c r="C2488" s="3"/>
      <c r="D2488" s="3"/>
      <c r="E2488" s="77"/>
      <c r="F2488" s="77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</row>
    <row r="2489" spans="1:47" x14ac:dyDescent="0.3">
      <c r="A2489" s="21"/>
      <c r="B2489" s="21"/>
      <c r="C2489" s="3"/>
      <c r="D2489" s="3"/>
      <c r="E2489" s="77"/>
      <c r="F2489" s="77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</row>
    <row r="2490" spans="1:47" x14ac:dyDescent="0.3">
      <c r="A2490" s="21"/>
      <c r="B2490" s="21"/>
      <c r="C2490" s="3"/>
      <c r="D2490" s="3"/>
      <c r="E2490" s="77"/>
      <c r="F2490" s="77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</row>
    <row r="2491" spans="1:47" x14ac:dyDescent="0.3">
      <c r="A2491" s="21"/>
      <c r="B2491" s="21"/>
      <c r="C2491" s="3"/>
      <c r="D2491" s="3"/>
      <c r="E2491" s="77"/>
      <c r="F2491" s="77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</row>
    <row r="2492" spans="1:47" x14ac:dyDescent="0.3">
      <c r="A2492" s="21"/>
      <c r="B2492" s="21"/>
      <c r="C2492" s="3"/>
      <c r="D2492" s="3"/>
      <c r="E2492" s="77"/>
      <c r="F2492" s="77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</row>
    <row r="2493" spans="1:47" x14ac:dyDescent="0.3">
      <c r="A2493" s="21"/>
      <c r="B2493" s="21"/>
      <c r="C2493" s="3"/>
      <c r="D2493" s="3"/>
      <c r="E2493" s="77"/>
      <c r="F2493" s="77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</row>
    <row r="2494" spans="1:47" x14ac:dyDescent="0.3">
      <c r="A2494" s="21"/>
      <c r="B2494" s="21"/>
      <c r="C2494" s="3"/>
      <c r="D2494" s="3"/>
      <c r="E2494" s="77"/>
      <c r="F2494" s="77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</row>
    <row r="2495" spans="1:47" x14ac:dyDescent="0.3">
      <c r="A2495" s="21"/>
      <c r="B2495" s="21"/>
      <c r="C2495" s="3"/>
      <c r="D2495" s="3"/>
      <c r="E2495" s="77"/>
      <c r="F2495" s="77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</row>
    <row r="2496" spans="1:47" x14ac:dyDescent="0.3">
      <c r="A2496" s="21"/>
      <c r="B2496" s="21"/>
      <c r="C2496" s="3"/>
      <c r="D2496" s="3"/>
      <c r="E2496" s="77"/>
      <c r="F2496" s="77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</row>
    <row r="2497" spans="1:47" x14ac:dyDescent="0.3">
      <c r="A2497" s="21"/>
      <c r="B2497" s="21"/>
      <c r="C2497" s="3"/>
      <c r="D2497" s="3"/>
      <c r="E2497" s="77"/>
      <c r="F2497" s="77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</row>
    <row r="2498" spans="1:47" x14ac:dyDescent="0.3">
      <c r="A2498" s="21"/>
      <c r="B2498" s="21"/>
      <c r="C2498" s="3"/>
      <c r="D2498" s="3"/>
      <c r="E2498" s="77"/>
      <c r="F2498" s="77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</row>
    <row r="2499" spans="1:47" x14ac:dyDescent="0.3">
      <c r="A2499" s="21"/>
      <c r="B2499" s="21"/>
      <c r="C2499" s="3"/>
      <c r="D2499" s="3"/>
      <c r="E2499" s="77"/>
      <c r="F2499" s="77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</row>
    <row r="2500" spans="1:47" x14ac:dyDescent="0.3">
      <c r="A2500" s="21"/>
      <c r="B2500" s="21"/>
      <c r="C2500" s="3"/>
      <c r="D2500" s="3"/>
      <c r="E2500" s="77"/>
      <c r="F2500" s="77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</row>
    <row r="2501" spans="1:47" x14ac:dyDescent="0.3">
      <c r="A2501" s="21"/>
      <c r="B2501" s="21"/>
      <c r="C2501" s="3"/>
      <c r="D2501" s="3"/>
      <c r="E2501" s="77"/>
      <c r="F2501" s="77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</row>
    <row r="2502" spans="1:47" x14ac:dyDescent="0.3">
      <c r="A2502" s="21"/>
      <c r="B2502" s="21"/>
      <c r="C2502" s="3"/>
      <c r="D2502" s="3"/>
      <c r="E2502" s="77"/>
      <c r="F2502" s="77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</row>
    <row r="2503" spans="1:47" x14ac:dyDescent="0.3">
      <c r="A2503" s="21"/>
      <c r="B2503" s="21"/>
      <c r="C2503" s="3"/>
      <c r="D2503" s="3"/>
      <c r="E2503" s="77"/>
      <c r="F2503" s="77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</row>
    <row r="2504" spans="1:47" x14ac:dyDescent="0.3">
      <c r="A2504" s="21"/>
      <c r="B2504" s="21"/>
      <c r="C2504" s="3"/>
      <c r="D2504" s="3"/>
      <c r="E2504" s="77"/>
      <c r="F2504" s="77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</row>
    <row r="2505" spans="1:47" x14ac:dyDescent="0.3">
      <c r="A2505" s="21"/>
      <c r="B2505" s="21"/>
      <c r="C2505" s="3"/>
      <c r="D2505" s="3"/>
      <c r="E2505" s="77"/>
      <c r="F2505" s="77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</row>
    <row r="2506" spans="1:47" x14ac:dyDescent="0.3">
      <c r="A2506" s="21"/>
      <c r="B2506" s="21"/>
      <c r="C2506" s="3"/>
      <c r="D2506" s="3"/>
      <c r="E2506" s="77"/>
      <c r="F2506" s="77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</row>
    <row r="2507" spans="1:47" x14ac:dyDescent="0.3">
      <c r="A2507" s="21"/>
      <c r="B2507" s="21"/>
      <c r="C2507" s="3"/>
      <c r="D2507" s="3"/>
      <c r="E2507" s="77"/>
      <c r="F2507" s="77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</row>
    <row r="2508" spans="1:47" x14ac:dyDescent="0.3">
      <c r="A2508" s="21"/>
      <c r="B2508" s="21"/>
      <c r="C2508" s="3"/>
      <c r="D2508" s="3"/>
      <c r="E2508" s="77"/>
      <c r="F2508" s="77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</row>
    <row r="2509" spans="1:47" x14ac:dyDescent="0.3">
      <c r="A2509" s="21"/>
      <c r="B2509" s="21"/>
      <c r="C2509" s="3"/>
      <c r="D2509" s="3"/>
      <c r="E2509" s="77"/>
      <c r="F2509" s="77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</row>
    <row r="2510" spans="1:47" x14ac:dyDescent="0.3">
      <c r="A2510" s="21"/>
      <c r="B2510" s="21"/>
      <c r="C2510" s="3"/>
      <c r="D2510" s="3"/>
      <c r="E2510" s="77"/>
      <c r="F2510" s="77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</row>
    <row r="2511" spans="1:47" x14ac:dyDescent="0.3">
      <c r="A2511" s="21"/>
      <c r="B2511" s="21"/>
      <c r="C2511" s="3"/>
      <c r="D2511" s="3"/>
      <c r="E2511" s="77"/>
      <c r="F2511" s="77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</row>
    <row r="2512" spans="1:47" x14ac:dyDescent="0.3">
      <c r="A2512" s="21"/>
      <c r="B2512" s="21"/>
      <c r="C2512" s="3"/>
      <c r="D2512" s="3"/>
      <c r="E2512" s="77"/>
      <c r="F2512" s="77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</row>
    <row r="2513" spans="1:47" x14ac:dyDescent="0.3">
      <c r="A2513" s="21"/>
      <c r="B2513" s="21"/>
      <c r="C2513" s="3"/>
      <c r="D2513" s="3"/>
      <c r="E2513" s="77"/>
      <c r="F2513" s="77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</row>
    <row r="2514" spans="1:47" x14ac:dyDescent="0.3">
      <c r="A2514" s="21"/>
      <c r="B2514" s="21"/>
      <c r="C2514" s="3"/>
      <c r="D2514" s="3"/>
      <c r="E2514" s="77"/>
      <c r="F2514" s="77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</row>
    <row r="2515" spans="1:47" x14ac:dyDescent="0.3">
      <c r="A2515" s="21"/>
      <c r="B2515" s="21"/>
      <c r="C2515" s="3"/>
      <c r="D2515" s="3"/>
      <c r="E2515" s="77"/>
      <c r="F2515" s="77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</row>
    <row r="2516" spans="1:47" x14ac:dyDescent="0.3">
      <c r="A2516" s="21"/>
      <c r="B2516" s="21"/>
      <c r="C2516" s="3"/>
      <c r="D2516" s="3"/>
      <c r="E2516" s="77"/>
      <c r="F2516" s="77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</row>
    <row r="2517" spans="1:47" x14ac:dyDescent="0.3">
      <c r="A2517" s="21"/>
      <c r="B2517" s="21"/>
      <c r="C2517" s="3"/>
      <c r="D2517" s="3"/>
      <c r="E2517" s="77"/>
      <c r="F2517" s="77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</row>
    <row r="2518" spans="1:47" x14ac:dyDescent="0.3">
      <c r="A2518" s="21"/>
      <c r="B2518" s="21"/>
      <c r="C2518" s="3"/>
      <c r="D2518" s="3"/>
      <c r="E2518" s="77"/>
      <c r="F2518" s="77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</row>
    <row r="2519" spans="1:47" x14ac:dyDescent="0.3">
      <c r="A2519" s="21"/>
      <c r="B2519" s="21"/>
      <c r="C2519" s="3"/>
      <c r="D2519" s="3"/>
      <c r="E2519" s="77"/>
      <c r="F2519" s="77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</row>
    <row r="2520" spans="1:47" x14ac:dyDescent="0.3">
      <c r="A2520" s="21"/>
      <c r="B2520" s="21"/>
      <c r="C2520" s="3"/>
      <c r="D2520" s="3"/>
      <c r="E2520" s="77"/>
      <c r="F2520" s="77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</row>
    <row r="2521" spans="1:47" x14ac:dyDescent="0.3">
      <c r="A2521" s="21"/>
      <c r="B2521" s="21"/>
      <c r="C2521" s="3"/>
      <c r="D2521" s="3"/>
      <c r="E2521" s="77"/>
      <c r="F2521" s="77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</row>
    <row r="2522" spans="1:47" x14ac:dyDescent="0.3">
      <c r="A2522" s="21"/>
      <c r="B2522" s="21"/>
      <c r="C2522" s="3"/>
      <c r="D2522" s="3"/>
      <c r="E2522" s="77"/>
      <c r="F2522" s="77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</row>
    <row r="2523" spans="1:47" x14ac:dyDescent="0.3">
      <c r="A2523" s="21"/>
      <c r="B2523" s="21"/>
      <c r="C2523" s="3"/>
      <c r="D2523" s="3"/>
      <c r="E2523" s="77"/>
      <c r="F2523" s="77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</row>
    <row r="2524" spans="1:47" x14ac:dyDescent="0.3">
      <c r="A2524" s="21"/>
      <c r="B2524" s="21"/>
      <c r="C2524" s="3"/>
      <c r="D2524" s="3"/>
      <c r="E2524" s="77"/>
      <c r="F2524" s="77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</row>
    <row r="2525" spans="1:47" x14ac:dyDescent="0.3">
      <c r="A2525" s="21"/>
      <c r="B2525" s="21"/>
      <c r="C2525" s="3"/>
      <c r="D2525" s="3"/>
      <c r="E2525" s="77"/>
      <c r="F2525" s="77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</row>
    <row r="2526" spans="1:47" x14ac:dyDescent="0.3">
      <c r="A2526" s="21"/>
      <c r="B2526" s="21"/>
      <c r="C2526" s="3"/>
      <c r="D2526" s="3"/>
      <c r="E2526" s="77"/>
      <c r="F2526" s="77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</row>
    <row r="2527" spans="1:47" x14ac:dyDescent="0.3">
      <c r="A2527" s="21"/>
      <c r="B2527" s="21"/>
      <c r="C2527" s="3"/>
      <c r="D2527" s="3"/>
      <c r="E2527" s="77"/>
      <c r="F2527" s="77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</row>
    <row r="2528" spans="1:47" x14ac:dyDescent="0.3">
      <c r="A2528" s="21"/>
      <c r="B2528" s="21"/>
      <c r="C2528" s="3"/>
      <c r="D2528" s="3"/>
      <c r="E2528" s="77"/>
      <c r="F2528" s="77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</row>
    <row r="2529" spans="1:47" x14ac:dyDescent="0.3">
      <c r="A2529" s="21"/>
      <c r="B2529" s="21"/>
      <c r="C2529" s="3"/>
      <c r="D2529" s="3"/>
      <c r="E2529" s="77"/>
      <c r="F2529" s="77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</row>
    <row r="2530" spans="1:47" x14ac:dyDescent="0.3">
      <c r="A2530" s="21"/>
      <c r="B2530" s="21"/>
      <c r="C2530" s="3"/>
      <c r="D2530" s="3"/>
      <c r="E2530" s="77"/>
      <c r="F2530" s="77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</row>
    <row r="2531" spans="1:47" x14ac:dyDescent="0.3">
      <c r="A2531" s="21"/>
      <c r="B2531" s="21"/>
      <c r="C2531" s="3"/>
      <c r="D2531" s="3"/>
      <c r="E2531" s="77"/>
      <c r="F2531" s="77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</row>
    <row r="2532" spans="1:47" x14ac:dyDescent="0.3">
      <c r="A2532" s="21"/>
      <c r="B2532" s="21"/>
      <c r="C2532" s="3"/>
      <c r="D2532" s="3"/>
      <c r="E2532" s="77"/>
      <c r="F2532" s="77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</row>
    <row r="2533" spans="1:47" x14ac:dyDescent="0.3">
      <c r="A2533" s="21"/>
      <c r="B2533" s="21"/>
      <c r="C2533" s="3"/>
      <c r="D2533" s="3"/>
      <c r="E2533" s="77"/>
      <c r="F2533" s="77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</row>
    <row r="2534" spans="1:47" x14ac:dyDescent="0.3">
      <c r="A2534" s="21"/>
      <c r="B2534" s="21"/>
      <c r="C2534" s="3"/>
      <c r="D2534" s="3"/>
      <c r="E2534" s="77"/>
      <c r="F2534" s="77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</row>
    <row r="2535" spans="1:47" x14ac:dyDescent="0.3">
      <c r="A2535" s="21"/>
      <c r="B2535" s="21"/>
      <c r="C2535" s="3"/>
      <c r="D2535" s="3"/>
      <c r="E2535" s="77"/>
      <c r="F2535" s="77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</row>
    <row r="2536" spans="1:47" x14ac:dyDescent="0.3">
      <c r="A2536" s="21"/>
      <c r="B2536" s="21"/>
      <c r="C2536" s="3"/>
      <c r="D2536" s="3"/>
      <c r="E2536" s="77"/>
      <c r="F2536" s="77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</row>
    <row r="2537" spans="1:47" x14ac:dyDescent="0.3">
      <c r="A2537" s="21"/>
      <c r="B2537" s="21"/>
      <c r="C2537" s="3"/>
      <c r="D2537" s="3"/>
      <c r="E2537" s="77"/>
      <c r="F2537" s="77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</row>
    <row r="2538" spans="1:47" x14ac:dyDescent="0.3">
      <c r="A2538" s="21"/>
      <c r="B2538" s="21"/>
      <c r="C2538" s="3"/>
      <c r="D2538" s="3"/>
      <c r="E2538" s="77"/>
      <c r="F2538" s="77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</row>
    <row r="2539" spans="1:47" x14ac:dyDescent="0.3">
      <c r="A2539" s="21"/>
      <c r="B2539" s="21"/>
      <c r="C2539" s="3"/>
      <c r="D2539" s="3"/>
      <c r="E2539" s="77"/>
      <c r="F2539" s="77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</row>
    <row r="2540" spans="1:47" x14ac:dyDescent="0.3">
      <c r="A2540" s="21"/>
      <c r="B2540" s="21"/>
      <c r="C2540" s="3"/>
      <c r="D2540" s="3"/>
      <c r="E2540" s="77"/>
      <c r="F2540" s="77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</row>
    <row r="2541" spans="1:47" x14ac:dyDescent="0.3">
      <c r="A2541" s="21"/>
      <c r="B2541" s="21"/>
      <c r="C2541" s="3"/>
      <c r="D2541" s="3"/>
      <c r="E2541" s="77"/>
      <c r="F2541" s="77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</row>
    <row r="2542" spans="1:47" x14ac:dyDescent="0.3">
      <c r="A2542" s="21"/>
      <c r="B2542" s="21"/>
      <c r="C2542" s="3"/>
      <c r="D2542" s="3"/>
      <c r="E2542" s="77"/>
      <c r="F2542" s="77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</row>
    <row r="2543" spans="1:47" x14ac:dyDescent="0.3">
      <c r="A2543" s="21"/>
      <c r="B2543" s="21"/>
      <c r="C2543" s="3"/>
      <c r="D2543" s="3"/>
      <c r="E2543" s="77"/>
      <c r="F2543" s="77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</row>
    <row r="2544" spans="1:47" x14ac:dyDescent="0.3">
      <c r="A2544" s="21"/>
      <c r="B2544" s="21"/>
      <c r="C2544" s="3"/>
      <c r="D2544" s="3"/>
      <c r="E2544" s="77"/>
      <c r="F2544" s="77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</row>
    <row r="2545" spans="1:47" x14ac:dyDescent="0.3">
      <c r="A2545" s="21"/>
      <c r="B2545" s="21"/>
      <c r="C2545" s="3"/>
      <c r="D2545" s="3"/>
      <c r="E2545" s="77"/>
      <c r="F2545" s="77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</row>
    <row r="2546" spans="1:47" x14ac:dyDescent="0.3">
      <c r="A2546" s="21"/>
      <c r="B2546" s="21"/>
      <c r="C2546" s="3"/>
      <c r="D2546" s="3"/>
      <c r="E2546" s="77"/>
      <c r="F2546" s="77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</row>
    <row r="2547" spans="1:47" x14ac:dyDescent="0.3">
      <c r="A2547" s="21"/>
      <c r="B2547" s="21"/>
      <c r="C2547" s="3"/>
      <c r="D2547" s="3"/>
      <c r="E2547" s="77"/>
      <c r="F2547" s="77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</row>
    <row r="2548" spans="1:47" x14ac:dyDescent="0.3">
      <c r="A2548" s="21"/>
      <c r="B2548" s="21"/>
      <c r="C2548" s="3"/>
      <c r="D2548" s="3"/>
      <c r="E2548" s="77"/>
      <c r="F2548" s="77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</row>
    <row r="2549" spans="1:47" x14ac:dyDescent="0.3">
      <c r="A2549" s="21"/>
      <c r="B2549" s="21"/>
      <c r="C2549" s="3"/>
      <c r="D2549" s="3"/>
      <c r="E2549" s="77"/>
      <c r="F2549" s="77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</row>
    <row r="2550" spans="1:47" x14ac:dyDescent="0.3">
      <c r="A2550" s="21"/>
      <c r="B2550" s="21"/>
      <c r="C2550" s="3"/>
      <c r="D2550" s="3"/>
      <c r="E2550" s="77"/>
      <c r="F2550" s="77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</row>
    <row r="2551" spans="1:47" x14ac:dyDescent="0.3">
      <c r="A2551" s="21"/>
      <c r="B2551" s="21"/>
      <c r="C2551" s="3"/>
      <c r="D2551" s="3"/>
      <c r="E2551" s="77"/>
      <c r="F2551" s="77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</row>
    <row r="2552" spans="1:47" x14ac:dyDescent="0.3">
      <c r="A2552" s="21"/>
      <c r="B2552" s="21"/>
      <c r="C2552" s="3"/>
      <c r="D2552" s="3"/>
      <c r="E2552" s="77"/>
      <c r="F2552" s="77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</row>
    <row r="2553" spans="1:47" x14ac:dyDescent="0.3">
      <c r="A2553" s="21"/>
      <c r="B2553" s="21"/>
      <c r="C2553" s="3"/>
      <c r="D2553" s="3"/>
      <c r="E2553" s="77"/>
      <c r="F2553" s="77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</row>
    <row r="2554" spans="1:47" x14ac:dyDescent="0.3">
      <c r="A2554" s="21"/>
      <c r="B2554" s="21"/>
      <c r="C2554" s="3"/>
      <c r="D2554" s="3"/>
      <c r="E2554" s="77"/>
      <c r="F2554" s="77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</row>
    <row r="2555" spans="1:47" x14ac:dyDescent="0.3">
      <c r="A2555" s="21"/>
      <c r="B2555" s="21"/>
      <c r="C2555" s="3"/>
      <c r="D2555" s="3"/>
      <c r="E2555" s="77"/>
      <c r="F2555" s="77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</row>
    <row r="2556" spans="1:47" x14ac:dyDescent="0.3">
      <c r="A2556" s="21"/>
      <c r="B2556" s="21"/>
      <c r="C2556" s="3"/>
      <c r="D2556" s="3"/>
      <c r="E2556" s="77"/>
      <c r="F2556" s="77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</row>
    <row r="2557" spans="1:47" x14ac:dyDescent="0.3">
      <c r="A2557" s="21"/>
      <c r="B2557" s="21"/>
      <c r="C2557" s="3"/>
      <c r="D2557" s="3"/>
      <c r="E2557" s="77"/>
      <c r="F2557" s="77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</row>
    <row r="2558" spans="1:47" x14ac:dyDescent="0.3">
      <c r="A2558" s="21"/>
      <c r="B2558" s="21"/>
      <c r="C2558" s="3"/>
      <c r="D2558" s="3"/>
      <c r="E2558" s="77"/>
      <c r="F2558" s="77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</row>
    <row r="2559" spans="1:47" x14ac:dyDescent="0.3">
      <c r="A2559" s="21"/>
      <c r="B2559" s="21"/>
      <c r="C2559" s="3"/>
      <c r="D2559" s="3"/>
      <c r="E2559" s="77"/>
      <c r="F2559" s="77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</row>
    <row r="2560" spans="1:47" x14ac:dyDescent="0.3">
      <c r="A2560" s="21"/>
      <c r="B2560" s="21"/>
      <c r="C2560" s="3"/>
      <c r="D2560" s="3"/>
      <c r="E2560" s="77"/>
      <c r="F2560" s="77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</row>
    <row r="2561" spans="1:47" x14ac:dyDescent="0.3">
      <c r="A2561" s="21"/>
      <c r="B2561" s="21"/>
      <c r="C2561" s="3"/>
      <c r="D2561" s="3"/>
      <c r="E2561" s="77"/>
      <c r="F2561" s="77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</row>
    <row r="2562" spans="1:47" x14ac:dyDescent="0.3">
      <c r="A2562" s="21"/>
      <c r="B2562" s="21"/>
      <c r="C2562" s="3"/>
      <c r="D2562" s="3"/>
      <c r="E2562" s="77"/>
      <c r="F2562" s="77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</row>
    <row r="2563" spans="1:47" x14ac:dyDescent="0.3">
      <c r="A2563" s="21"/>
      <c r="B2563" s="21"/>
      <c r="C2563" s="3"/>
      <c r="D2563" s="3"/>
      <c r="E2563" s="77"/>
      <c r="F2563" s="77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</row>
    <row r="2564" spans="1:47" x14ac:dyDescent="0.3">
      <c r="A2564" s="21"/>
      <c r="B2564" s="21"/>
      <c r="C2564" s="3"/>
      <c r="D2564" s="3"/>
      <c r="E2564" s="77"/>
      <c r="F2564" s="77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</row>
    <row r="2565" spans="1:47" x14ac:dyDescent="0.3">
      <c r="A2565" s="21"/>
      <c r="B2565" s="21"/>
      <c r="C2565" s="3"/>
      <c r="D2565" s="3"/>
      <c r="E2565" s="77"/>
      <c r="F2565" s="77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</row>
    <row r="2566" spans="1:47" x14ac:dyDescent="0.3">
      <c r="A2566" s="21"/>
      <c r="B2566" s="21"/>
      <c r="C2566" s="3"/>
      <c r="D2566" s="3"/>
      <c r="E2566" s="77"/>
      <c r="F2566" s="77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</row>
    <row r="2567" spans="1:47" x14ac:dyDescent="0.3">
      <c r="A2567" s="21"/>
      <c r="B2567" s="21"/>
      <c r="C2567" s="3"/>
      <c r="D2567" s="3"/>
      <c r="E2567" s="77"/>
      <c r="F2567" s="77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</row>
    <row r="2568" spans="1:47" x14ac:dyDescent="0.3">
      <c r="A2568" s="21"/>
      <c r="B2568" s="21"/>
      <c r="C2568" s="3"/>
      <c r="D2568" s="3"/>
      <c r="E2568" s="77"/>
      <c r="F2568" s="77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</row>
    <row r="2569" spans="1:47" x14ac:dyDescent="0.3">
      <c r="A2569" s="21"/>
      <c r="B2569" s="21"/>
      <c r="C2569" s="3"/>
      <c r="D2569" s="3"/>
      <c r="E2569" s="77"/>
      <c r="F2569" s="77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</row>
    <row r="2570" spans="1:47" x14ac:dyDescent="0.3">
      <c r="A2570" s="21"/>
      <c r="B2570" s="21"/>
      <c r="C2570" s="3"/>
      <c r="D2570" s="3"/>
      <c r="E2570" s="77"/>
      <c r="F2570" s="77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</row>
    <row r="2571" spans="1:47" x14ac:dyDescent="0.3">
      <c r="A2571" s="21"/>
      <c r="B2571" s="21"/>
      <c r="C2571" s="3"/>
      <c r="D2571" s="3"/>
      <c r="E2571" s="77"/>
      <c r="F2571" s="77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</row>
    <row r="2572" spans="1:47" x14ac:dyDescent="0.3">
      <c r="A2572" s="21"/>
      <c r="B2572" s="21"/>
      <c r="C2572" s="3"/>
      <c r="D2572" s="3"/>
      <c r="E2572" s="77"/>
      <c r="F2572" s="77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</row>
    <row r="2573" spans="1:47" x14ac:dyDescent="0.3">
      <c r="A2573" s="21"/>
      <c r="B2573" s="21"/>
      <c r="C2573" s="3"/>
      <c r="D2573" s="3"/>
      <c r="E2573" s="77"/>
      <c r="F2573" s="77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</row>
    <row r="2574" spans="1:47" x14ac:dyDescent="0.3">
      <c r="A2574" s="21"/>
      <c r="B2574" s="21"/>
      <c r="C2574" s="3"/>
      <c r="D2574" s="3"/>
      <c r="E2574" s="77"/>
      <c r="F2574" s="77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</row>
    <row r="2575" spans="1:47" x14ac:dyDescent="0.3">
      <c r="A2575" s="21"/>
      <c r="B2575" s="21"/>
      <c r="C2575" s="3"/>
      <c r="D2575" s="3"/>
      <c r="E2575" s="77"/>
      <c r="F2575" s="77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</row>
    <row r="2576" spans="1:47" x14ac:dyDescent="0.3">
      <c r="A2576" s="21"/>
      <c r="B2576" s="21"/>
      <c r="C2576" s="3"/>
      <c r="D2576" s="3"/>
      <c r="E2576" s="77"/>
      <c r="F2576" s="77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</row>
    <row r="2577" spans="1:47" x14ac:dyDescent="0.3">
      <c r="A2577" s="21"/>
      <c r="B2577" s="21"/>
      <c r="C2577" s="3"/>
      <c r="D2577" s="3"/>
      <c r="E2577" s="77"/>
      <c r="F2577" s="77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</row>
    <row r="2578" spans="1:47" x14ac:dyDescent="0.3">
      <c r="A2578" s="21"/>
      <c r="B2578" s="21"/>
      <c r="C2578" s="3"/>
      <c r="D2578" s="3"/>
      <c r="E2578" s="77"/>
      <c r="F2578" s="77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</row>
    <row r="2579" spans="1:47" x14ac:dyDescent="0.3">
      <c r="A2579" s="21"/>
      <c r="B2579" s="21"/>
      <c r="C2579" s="3"/>
      <c r="D2579" s="3"/>
      <c r="E2579" s="77"/>
      <c r="F2579" s="77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</row>
    <row r="2580" spans="1:47" x14ac:dyDescent="0.3">
      <c r="A2580" s="21"/>
      <c r="B2580" s="21"/>
      <c r="C2580" s="3"/>
      <c r="D2580" s="3"/>
      <c r="E2580" s="77"/>
      <c r="F2580" s="77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</row>
    <row r="2581" spans="1:47" x14ac:dyDescent="0.3">
      <c r="A2581" s="21"/>
      <c r="B2581" s="21"/>
      <c r="C2581" s="3"/>
      <c r="D2581" s="3"/>
      <c r="E2581" s="77"/>
      <c r="F2581" s="77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</row>
    <row r="2582" spans="1:47" x14ac:dyDescent="0.3">
      <c r="A2582" s="21"/>
      <c r="B2582" s="21"/>
      <c r="C2582" s="3"/>
      <c r="D2582" s="3"/>
      <c r="E2582" s="77"/>
      <c r="F2582" s="77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</row>
    <row r="2583" spans="1:47" x14ac:dyDescent="0.3">
      <c r="A2583" s="21"/>
      <c r="B2583" s="21"/>
      <c r="C2583" s="3"/>
      <c r="D2583" s="3"/>
      <c r="E2583" s="77"/>
      <c r="F2583" s="77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</row>
    <row r="2584" spans="1:47" x14ac:dyDescent="0.3">
      <c r="A2584" s="21"/>
      <c r="B2584" s="21"/>
      <c r="C2584" s="3"/>
      <c r="D2584" s="3"/>
      <c r="E2584" s="77"/>
      <c r="F2584" s="77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</row>
    <row r="2585" spans="1:47" x14ac:dyDescent="0.3">
      <c r="A2585" s="21"/>
      <c r="B2585" s="21"/>
      <c r="C2585" s="3"/>
      <c r="D2585" s="3"/>
      <c r="E2585" s="77"/>
      <c r="F2585" s="77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</row>
    <row r="2586" spans="1:47" x14ac:dyDescent="0.3">
      <c r="A2586" s="21"/>
      <c r="B2586" s="21"/>
      <c r="C2586" s="3"/>
      <c r="D2586" s="3"/>
      <c r="E2586" s="77"/>
      <c r="F2586" s="77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</row>
    <row r="2587" spans="1:47" x14ac:dyDescent="0.3">
      <c r="A2587" s="21"/>
      <c r="B2587" s="21"/>
      <c r="C2587" s="3"/>
      <c r="D2587" s="3"/>
      <c r="E2587" s="77"/>
      <c r="F2587" s="77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</row>
    <row r="2588" spans="1:47" x14ac:dyDescent="0.3">
      <c r="A2588" s="21"/>
      <c r="B2588" s="21"/>
      <c r="C2588" s="3"/>
      <c r="D2588" s="3"/>
      <c r="E2588" s="77"/>
      <c r="F2588" s="77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</row>
    <row r="2589" spans="1:47" x14ac:dyDescent="0.3">
      <c r="A2589" s="21"/>
      <c r="B2589" s="21"/>
      <c r="C2589" s="3"/>
      <c r="D2589" s="3"/>
      <c r="E2589" s="77"/>
      <c r="F2589" s="77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</row>
    <row r="2590" spans="1:47" x14ac:dyDescent="0.3">
      <c r="A2590" s="21"/>
      <c r="B2590" s="21"/>
      <c r="C2590" s="3"/>
      <c r="D2590" s="3"/>
      <c r="E2590" s="77"/>
      <c r="F2590" s="77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</row>
    <row r="2591" spans="1:47" x14ac:dyDescent="0.3">
      <c r="A2591" s="21"/>
      <c r="B2591" s="21"/>
      <c r="C2591" s="3"/>
      <c r="D2591" s="3"/>
      <c r="E2591" s="77"/>
      <c r="F2591" s="77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</row>
    <row r="2592" spans="1:47" x14ac:dyDescent="0.3">
      <c r="A2592" s="21"/>
      <c r="B2592" s="21"/>
      <c r="C2592" s="3"/>
      <c r="D2592" s="3"/>
      <c r="E2592" s="77"/>
      <c r="F2592" s="77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</row>
    <row r="2593" spans="1:47" x14ac:dyDescent="0.3">
      <c r="A2593" s="21"/>
      <c r="B2593" s="21"/>
      <c r="C2593" s="3"/>
      <c r="D2593" s="3"/>
      <c r="E2593" s="77"/>
      <c r="F2593" s="77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</row>
    <row r="2594" spans="1:47" x14ac:dyDescent="0.3">
      <c r="A2594" s="21"/>
      <c r="B2594" s="21"/>
      <c r="C2594" s="3"/>
      <c r="D2594" s="3"/>
      <c r="E2594" s="77"/>
      <c r="F2594" s="77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</row>
    <row r="2595" spans="1:47" x14ac:dyDescent="0.3">
      <c r="A2595" s="21"/>
      <c r="B2595" s="21"/>
      <c r="C2595" s="3"/>
      <c r="D2595" s="3"/>
      <c r="E2595" s="77"/>
      <c r="F2595" s="77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</row>
    <row r="2596" spans="1:47" x14ac:dyDescent="0.3">
      <c r="A2596" s="21"/>
      <c r="B2596" s="21"/>
      <c r="C2596" s="3"/>
      <c r="D2596" s="3"/>
      <c r="E2596" s="77"/>
      <c r="F2596" s="77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</row>
    <row r="2597" spans="1:47" x14ac:dyDescent="0.3">
      <c r="A2597" s="21"/>
      <c r="B2597" s="21"/>
      <c r="C2597" s="3"/>
      <c r="D2597" s="3"/>
      <c r="E2597" s="77"/>
      <c r="F2597" s="77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</row>
    <row r="2598" spans="1:47" x14ac:dyDescent="0.3">
      <c r="A2598" s="21"/>
      <c r="B2598" s="21"/>
      <c r="C2598" s="3"/>
      <c r="D2598" s="3"/>
      <c r="E2598" s="77"/>
      <c r="F2598" s="77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</row>
    <row r="2599" spans="1:47" x14ac:dyDescent="0.3">
      <c r="A2599" s="21"/>
      <c r="B2599" s="21"/>
      <c r="C2599" s="3"/>
      <c r="D2599" s="3"/>
      <c r="E2599" s="77"/>
      <c r="F2599" s="77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</row>
    <row r="2600" spans="1:47" x14ac:dyDescent="0.3">
      <c r="A2600" s="21"/>
      <c r="B2600" s="21"/>
      <c r="C2600" s="3"/>
      <c r="D2600" s="3"/>
      <c r="E2600" s="77"/>
      <c r="F2600" s="77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</row>
    <row r="2601" spans="1:47" x14ac:dyDescent="0.3">
      <c r="A2601" s="21"/>
      <c r="B2601" s="21"/>
      <c r="C2601" s="3"/>
      <c r="D2601" s="3"/>
      <c r="E2601" s="77"/>
      <c r="F2601" s="77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</row>
    <row r="2602" spans="1:47" x14ac:dyDescent="0.3">
      <c r="A2602" s="21"/>
      <c r="B2602" s="21"/>
      <c r="C2602" s="3"/>
      <c r="D2602" s="3"/>
      <c r="E2602" s="77"/>
      <c r="F2602" s="77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</row>
    <row r="2603" spans="1:47" x14ac:dyDescent="0.3">
      <c r="A2603" s="21"/>
      <c r="B2603" s="21"/>
      <c r="C2603" s="3"/>
      <c r="D2603" s="3"/>
      <c r="E2603" s="77"/>
      <c r="F2603" s="77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</row>
    <row r="2604" spans="1:47" x14ac:dyDescent="0.3">
      <c r="A2604" s="21"/>
      <c r="B2604" s="21"/>
      <c r="C2604" s="3"/>
      <c r="D2604" s="3"/>
      <c r="E2604" s="77"/>
      <c r="F2604" s="77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</row>
    <row r="2605" spans="1:47" x14ac:dyDescent="0.3">
      <c r="A2605" s="21"/>
      <c r="B2605" s="21"/>
      <c r="C2605" s="3"/>
      <c r="D2605" s="3"/>
      <c r="E2605" s="77"/>
      <c r="F2605" s="77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</row>
    <row r="2606" spans="1:47" x14ac:dyDescent="0.3">
      <c r="A2606" s="21"/>
      <c r="B2606" s="21"/>
      <c r="C2606" s="3"/>
      <c r="D2606" s="3"/>
      <c r="E2606" s="77"/>
      <c r="F2606" s="77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</row>
    <row r="2607" spans="1:47" x14ac:dyDescent="0.3">
      <c r="A2607" s="21"/>
      <c r="B2607" s="21"/>
      <c r="C2607" s="3"/>
      <c r="D2607" s="3"/>
      <c r="E2607" s="77"/>
      <c r="F2607" s="77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</row>
    <row r="2608" spans="1:47" x14ac:dyDescent="0.3">
      <c r="A2608" s="21"/>
      <c r="B2608" s="21"/>
      <c r="C2608" s="3"/>
      <c r="D2608" s="3"/>
      <c r="E2608" s="77"/>
      <c r="F2608" s="77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</row>
    <row r="2609" spans="1:47" x14ac:dyDescent="0.3">
      <c r="A2609" s="21"/>
      <c r="B2609" s="21"/>
      <c r="C2609" s="3"/>
      <c r="D2609" s="3"/>
      <c r="E2609" s="77"/>
      <c r="F2609" s="77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</row>
    <row r="2610" spans="1:47" x14ac:dyDescent="0.3">
      <c r="A2610" s="21"/>
      <c r="B2610" s="21"/>
      <c r="C2610" s="3"/>
      <c r="D2610" s="3"/>
      <c r="E2610" s="77"/>
      <c r="F2610" s="77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</row>
    <row r="2611" spans="1:47" x14ac:dyDescent="0.3">
      <c r="A2611" s="21"/>
      <c r="B2611" s="21"/>
      <c r="C2611" s="3"/>
      <c r="D2611" s="3"/>
      <c r="E2611" s="77"/>
      <c r="F2611" s="77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</row>
    <row r="2612" spans="1:47" x14ac:dyDescent="0.3">
      <c r="A2612" s="21"/>
      <c r="B2612" s="21"/>
      <c r="C2612" s="3"/>
      <c r="D2612" s="3"/>
      <c r="E2612" s="77"/>
      <c r="F2612" s="77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</row>
    <row r="2613" spans="1:47" x14ac:dyDescent="0.3">
      <c r="A2613" s="21"/>
      <c r="B2613" s="21"/>
      <c r="C2613" s="3"/>
      <c r="D2613" s="3"/>
      <c r="E2613" s="77"/>
      <c r="F2613" s="77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</row>
    <row r="2614" spans="1:47" x14ac:dyDescent="0.3">
      <c r="A2614" s="21"/>
      <c r="B2614" s="21"/>
      <c r="C2614" s="3"/>
      <c r="D2614" s="3"/>
      <c r="E2614" s="77"/>
      <c r="F2614" s="77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</row>
    <row r="2615" spans="1:47" x14ac:dyDescent="0.3">
      <c r="A2615" s="21"/>
      <c r="B2615" s="21"/>
      <c r="C2615" s="3"/>
      <c r="D2615" s="3"/>
      <c r="E2615" s="77"/>
      <c r="F2615" s="77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</row>
    <row r="2616" spans="1:47" x14ac:dyDescent="0.3">
      <c r="A2616" s="21"/>
      <c r="B2616" s="21"/>
      <c r="C2616" s="3"/>
      <c r="D2616" s="3"/>
      <c r="E2616" s="77"/>
      <c r="F2616" s="77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</row>
    <row r="2617" spans="1:47" x14ac:dyDescent="0.3">
      <c r="A2617" s="21"/>
      <c r="B2617" s="21"/>
      <c r="C2617" s="3"/>
      <c r="D2617" s="3"/>
      <c r="E2617" s="77"/>
      <c r="F2617" s="77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</row>
    <row r="2618" spans="1:47" x14ac:dyDescent="0.3">
      <c r="A2618" s="21"/>
      <c r="B2618" s="21"/>
      <c r="C2618" s="3"/>
      <c r="D2618" s="3"/>
      <c r="E2618" s="77"/>
      <c r="F2618" s="77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</row>
    <row r="2619" spans="1:47" x14ac:dyDescent="0.3">
      <c r="A2619" s="21"/>
      <c r="B2619" s="21"/>
      <c r="C2619" s="3"/>
      <c r="D2619" s="3"/>
      <c r="E2619" s="77"/>
      <c r="F2619" s="77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</row>
    <row r="2620" spans="1:47" x14ac:dyDescent="0.3">
      <c r="A2620" s="21"/>
      <c r="B2620" s="21"/>
      <c r="C2620" s="3"/>
      <c r="D2620" s="3"/>
      <c r="E2620" s="77"/>
      <c r="F2620" s="77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</row>
    <row r="2621" spans="1:47" x14ac:dyDescent="0.3">
      <c r="A2621" s="21"/>
      <c r="B2621" s="21"/>
      <c r="C2621" s="3"/>
      <c r="D2621" s="3"/>
      <c r="E2621" s="77"/>
      <c r="F2621" s="77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</row>
    <row r="2622" spans="1:47" x14ac:dyDescent="0.3">
      <c r="A2622" s="21"/>
      <c r="B2622" s="21"/>
      <c r="C2622" s="3"/>
      <c r="D2622" s="3"/>
      <c r="E2622" s="77"/>
      <c r="F2622" s="77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</row>
    <row r="2623" spans="1:47" x14ac:dyDescent="0.3">
      <c r="A2623" s="21"/>
      <c r="B2623" s="21"/>
      <c r="C2623" s="3"/>
      <c r="D2623" s="3"/>
      <c r="E2623" s="77"/>
      <c r="F2623" s="77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</row>
    <row r="2624" spans="1:47" x14ac:dyDescent="0.3">
      <c r="A2624" s="21"/>
      <c r="B2624" s="21"/>
      <c r="C2624" s="3"/>
      <c r="D2624" s="3"/>
      <c r="E2624" s="77"/>
      <c r="F2624" s="77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</row>
    <row r="2625" spans="1:47" x14ac:dyDescent="0.3">
      <c r="A2625" s="21"/>
      <c r="B2625" s="21"/>
      <c r="C2625" s="3"/>
      <c r="D2625" s="3"/>
      <c r="E2625" s="77"/>
      <c r="F2625" s="77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</row>
    <row r="2626" spans="1:47" x14ac:dyDescent="0.3">
      <c r="A2626" s="21"/>
      <c r="B2626" s="21"/>
      <c r="C2626" s="3"/>
      <c r="D2626" s="3"/>
      <c r="E2626" s="77"/>
      <c r="F2626" s="77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</row>
    <row r="2627" spans="1:47" x14ac:dyDescent="0.3">
      <c r="A2627" s="21"/>
      <c r="B2627" s="21"/>
      <c r="C2627" s="3"/>
      <c r="D2627" s="3"/>
      <c r="E2627" s="77"/>
      <c r="F2627" s="77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</row>
    <row r="2628" spans="1:47" x14ac:dyDescent="0.3">
      <c r="A2628" s="21"/>
      <c r="B2628" s="21"/>
      <c r="C2628" s="3"/>
      <c r="D2628" s="3"/>
      <c r="E2628" s="77"/>
      <c r="F2628" s="77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</row>
    <row r="2629" spans="1:47" x14ac:dyDescent="0.3">
      <c r="A2629" s="21"/>
      <c r="B2629" s="21"/>
      <c r="C2629" s="3"/>
      <c r="D2629" s="3"/>
      <c r="E2629" s="77"/>
      <c r="F2629" s="77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</row>
    <row r="2630" spans="1:47" x14ac:dyDescent="0.3">
      <c r="A2630" s="21"/>
      <c r="B2630" s="21"/>
      <c r="C2630" s="3"/>
      <c r="D2630" s="3"/>
      <c r="E2630" s="77"/>
      <c r="F2630" s="77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</row>
    <row r="2631" spans="1:47" x14ac:dyDescent="0.3">
      <c r="A2631" s="21"/>
      <c r="B2631" s="21"/>
      <c r="C2631" s="3"/>
      <c r="D2631" s="3"/>
      <c r="E2631" s="77"/>
      <c r="F2631" s="77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</row>
    <row r="2632" spans="1:47" x14ac:dyDescent="0.3">
      <c r="A2632" s="21"/>
      <c r="B2632" s="21"/>
      <c r="C2632" s="3"/>
      <c r="D2632" s="3"/>
      <c r="E2632" s="77"/>
      <c r="F2632" s="77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</row>
    <row r="2633" spans="1:47" x14ac:dyDescent="0.3">
      <c r="A2633" s="21"/>
      <c r="B2633" s="21"/>
      <c r="C2633" s="3"/>
      <c r="D2633" s="3"/>
      <c r="E2633" s="77"/>
      <c r="F2633" s="77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</row>
    <row r="2634" spans="1:47" x14ac:dyDescent="0.3">
      <c r="A2634" s="21"/>
      <c r="B2634" s="21"/>
      <c r="C2634" s="3"/>
      <c r="D2634" s="3"/>
      <c r="E2634" s="77"/>
      <c r="F2634" s="77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</row>
    <row r="2635" spans="1:47" x14ac:dyDescent="0.3">
      <c r="A2635" s="21"/>
      <c r="B2635" s="21"/>
      <c r="C2635" s="3"/>
      <c r="D2635" s="3"/>
      <c r="E2635" s="77"/>
      <c r="F2635" s="77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</row>
    <row r="2636" spans="1:47" x14ac:dyDescent="0.3">
      <c r="A2636" s="21"/>
      <c r="B2636" s="21"/>
      <c r="C2636" s="3"/>
      <c r="D2636" s="3"/>
      <c r="E2636" s="77"/>
      <c r="F2636" s="77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</row>
    <row r="2637" spans="1:47" x14ac:dyDescent="0.3">
      <c r="A2637" s="21"/>
      <c r="B2637" s="21"/>
      <c r="C2637" s="3"/>
      <c r="D2637" s="3"/>
      <c r="E2637" s="77"/>
      <c r="F2637" s="77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</row>
    <row r="2638" spans="1:47" x14ac:dyDescent="0.3">
      <c r="A2638" s="21"/>
      <c r="B2638" s="21"/>
      <c r="C2638" s="3"/>
      <c r="D2638" s="3"/>
      <c r="E2638" s="77"/>
      <c r="F2638" s="77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</row>
    <row r="2639" spans="1:47" x14ac:dyDescent="0.3">
      <c r="A2639" s="21"/>
      <c r="B2639" s="21"/>
      <c r="C2639" s="3"/>
      <c r="D2639" s="3"/>
      <c r="E2639" s="77"/>
      <c r="F2639" s="77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</row>
    <row r="2640" spans="1:47" x14ac:dyDescent="0.3">
      <c r="A2640" s="21"/>
      <c r="B2640" s="21"/>
      <c r="C2640" s="3"/>
      <c r="D2640" s="3"/>
      <c r="E2640" s="77"/>
      <c r="F2640" s="77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</row>
    <row r="2641" spans="1:47" x14ac:dyDescent="0.3">
      <c r="A2641" s="21"/>
      <c r="B2641" s="21"/>
      <c r="C2641" s="3"/>
      <c r="D2641" s="3"/>
      <c r="E2641" s="77"/>
      <c r="F2641" s="77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</row>
    <row r="2642" spans="1:47" x14ac:dyDescent="0.3">
      <c r="A2642" s="21"/>
      <c r="B2642" s="21"/>
      <c r="C2642" s="3"/>
      <c r="D2642" s="3"/>
      <c r="E2642" s="77"/>
      <c r="F2642" s="77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</row>
    <row r="2643" spans="1:47" x14ac:dyDescent="0.3">
      <c r="A2643" s="21"/>
      <c r="B2643" s="21"/>
      <c r="C2643" s="3"/>
      <c r="D2643" s="3"/>
      <c r="E2643" s="77"/>
      <c r="F2643" s="77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</row>
    <row r="2644" spans="1:47" x14ac:dyDescent="0.3">
      <c r="A2644" s="21"/>
      <c r="B2644" s="21"/>
      <c r="C2644" s="3"/>
      <c r="D2644" s="3"/>
      <c r="E2644" s="77"/>
      <c r="F2644" s="77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</row>
    <row r="2645" spans="1:47" x14ac:dyDescent="0.3">
      <c r="A2645" s="21"/>
      <c r="B2645" s="21"/>
      <c r="C2645" s="3"/>
      <c r="D2645" s="3"/>
      <c r="E2645" s="77"/>
      <c r="F2645" s="77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</row>
    <row r="2646" spans="1:47" x14ac:dyDescent="0.3">
      <c r="A2646" s="21"/>
      <c r="B2646" s="21"/>
      <c r="C2646" s="3"/>
      <c r="D2646" s="3"/>
      <c r="E2646" s="77"/>
      <c r="F2646" s="77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</row>
    <row r="2647" spans="1:47" x14ac:dyDescent="0.3">
      <c r="A2647" s="21"/>
      <c r="B2647" s="21"/>
      <c r="C2647" s="3"/>
      <c r="D2647" s="3"/>
      <c r="E2647" s="77"/>
      <c r="F2647" s="77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</row>
    <row r="2648" spans="1:47" x14ac:dyDescent="0.3">
      <c r="A2648" s="21"/>
      <c r="B2648" s="21"/>
      <c r="C2648" s="3"/>
      <c r="D2648" s="3"/>
      <c r="E2648" s="77"/>
      <c r="F2648" s="77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</row>
    <row r="2649" spans="1:47" x14ac:dyDescent="0.3">
      <c r="A2649" s="21"/>
      <c r="B2649" s="21"/>
      <c r="C2649" s="3"/>
      <c r="D2649" s="3"/>
      <c r="E2649" s="77"/>
      <c r="F2649" s="77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</row>
    <row r="2650" spans="1:47" x14ac:dyDescent="0.3">
      <c r="A2650" s="21"/>
      <c r="B2650" s="21"/>
      <c r="C2650" s="3"/>
      <c r="D2650" s="3"/>
      <c r="E2650" s="77"/>
      <c r="F2650" s="77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</row>
    <row r="2651" spans="1:47" x14ac:dyDescent="0.3">
      <c r="A2651" s="21"/>
      <c r="B2651" s="21"/>
      <c r="C2651" s="3"/>
      <c r="D2651" s="3"/>
      <c r="E2651" s="77"/>
      <c r="F2651" s="77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</row>
    <row r="2652" spans="1:47" x14ac:dyDescent="0.3">
      <c r="A2652" s="21"/>
      <c r="B2652" s="21"/>
      <c r="C2652" s="3"/>
      <c r="D2652" s="3"/>
      <c r="E2652" s="77"/>
      <c r="F2652" s="77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</row>
    <row r="2653" spans="1:47" x14ac:dyDescent="0.3">
      <c r="A2653" s="21"/>
      <c r="B2653" s="21"/>
      <c r="C2653" s="3"/>
      <c r="D2653" s="3"/>
      <c r="E2653" s="77"/>
      <c r="F2653" s="77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</row>
    <row r="2654" spans="1:47" x14ac:dyDescent="0.3">
      <c r="A2654" s="21"/>
      <c r="B2654" s="21"/>
      <c r="C2654" s="3"/>
      <c r="D2654" s="3"/>
      <c r="E2654" s="77"/>
      <c r="F2654" s="77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</row>
    <row r="2655" spans="1:47" x14ac:dyDescent="0.3">
      <c r="A2655" s="21"/>
      <c r="B2655" s="21"/>
      <c r="C2655" s="3"/>
      <c r="D2655" s="3"/>
      <c r="E2655" s="77"/>
      <c r="F2655" s="77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</row>
    <row r="2656" spans="1:47" x14ac:dyDescent="0.3">
      <c r="A2656" s="21"/>
      <c r="B2656" s="21"/>
      <c r="C2656" s="3"/>
      <c r="D2656" s="3"/>
      <c r="E2656" s="77"/>
      <c r="F2656" s="77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</row>
    <row r="2657" spans="1:47" x14ac:dyDescent="0.3">
      <c r="A2657" s="21"/>
      <c r="B2657" s="21"/>
      <c r="C2657" s="3"/>
      <c r="D2657" s="3"/>
      <c r="E2657" s="77"/>
      <c r="F2657" s="77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</row>
    <row r="2658" spans="1:47" x14ac:dyDescent="0.3">
      <c r="A2658" s="21"/>
      <c r="B2658" s="21"/>
      <c r="C2658" s="3"/>
      <c r="D2658" s="3"/>
      <c r="E2658" s="77"/>
      <c r="F2658" s="77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</row>
    <row r="2659" spans="1:47" x14ac:dyDescent="0.3">
      <c r="A2659" s="21"/>
      <c r="B2659" s="21"/>
      <c r="C2659" s="3"/>
      <c r="D2659" s="3"/>
      <c r="E2659" s="77"/>
      <c r="F2659" s="77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</row>
    <row r="2660" spans="1:47" x14ac:dyDescent="0.3">
      <c r="A2660" s="21"/>
      <c r="B2660" s="21"/>
      <c r="C2660" s="3"/>
      <c r="D2660" s="3"/>
      <c r="E2660" s="77"/>
      <c r="F2660" s="77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</row>
    <row r="2661" spans="1:47" x14ac:dyDescent="0.3">
      <c r="A2661" s="21"/>
      <c r="B2661" s="21"/>
      <c r="C2661" s="3"/>
      <c r="D2661" s="3"/>
      <c r="E2661" s="77"/>
      <c r="F2661" s="77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</row>
    <row r="2662" spans="1:47" x14ac:dyDescent="0.3">
      <c r="A2662" s="21"/>
      <c r="B2662" s="21"/>
      <c r="C2662" s="3"/>
      <c r="D2662" s="3"/>
      <c r="E2662" s="77"/>
      <c r="F2662" s="77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</row>
    <row r="2663" spans="1:47" x14ac:dyDescent="0.3">
      <c r="A2663" s="21"/>
      <c r="B2663" s="21"/>
      <c r="C2663" s="3"/>
      <c r="D2663" s="3"/>
      <c r="E2663" s="77"/>
      <c r="F2663" s="77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</row>
    <row r="2664" spans="1:47" x14ac:dyDescent="0.3">
      <c r="A2664" s="21"/>
      <c r="B2664" s="21"/>
      <c r="C2664" s="3"/>
      <c r="D2664" s="3"/>
      <c r="E2664" s="77"/>
      <c r="F2664" s="77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</row>
    <row r="2665" spans="1:47" x14ac:dyDescent="0.3">
      <c r="A2665" s="21"/>
      <c r="B2665" s="21"/>
      <c r="C2665" s="3"/>
      <c r="D2665" s="3"/>
      <c r="E2665" s="77"/>
      <c r="F2665" s="77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</row>
    <row r="2666" spans="1:47" x14ac:dyDescent="0.3">
      <c r="A2666" s="21"/>
      <c r="B2666" s="21"/>
      <c r="C2666" s="3"/>
      <c r="D2666" s="3"/>
      <c r="E2666" s="77"/>
      <c r="F2666" s="77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</row>
    <row r="2667" spans="1:47" x14ac:dyDescent="0.3">
      <c r="A2667" s="21"/>
      <c r="B2667" s="21"/>
      <c r="C2667" s="3"/>
      <c r="D2667" s="3"/>
      <c r="E2667" s="77"/>
      <c r="F2667" s="77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</row>
    <row r="2668" spans="1:47" x14ac:dyDescent="0.3">
      <c r="A2668" s="21"/>
      <c r="B2668" s="21"/>
      <c r="C2668" s="3"/>
      <c r="D2668" s="3"/>
      <c r="E2668" s="77"/>
      <c r="F2668" s="77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</row>
    <row r="2669" spans="1:47" x14ac:dyDescent="0.3">
      <c r="A2669" s="21"/>
      <c r="B2669" s="21"/>
      <c r="C2669" s="3"/>
      <c r="D2669" s="3"/>
      <c r="E2669" s="77"/>
      <c r="F2669" s="77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</row>
    <row r="2670" spans="1:47" x14ac:dyDescent="0.3">
      <c r="A2670" s="21"/>
      <c r="B2670" s="21"/>
      <c r="C2670" s="3"/>
      <c r="D2670" s="3"/>
      <c r="E2670" s="77"/>
      <c r="F2670" s="77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</row>
    <row r="2671" spans="1:47" x14ac:dyDescent="0.3">
      <c r="A2671" s="21"/>
      <c r="B2671" s="21"/>
      <c r="C2671" s="3"/>
      <c r="D2671" s="3"/>
      <c r="E2671" s="77"/>
      <c r="F2671" s="77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</row>
    <row r="2672" spans="1:47" x14ac:dyDescent="0.3">
      <c r="A2672" s="21"/>
      <c r="B2672" s="21"/>
      <c r="C2672" s="3"/>
      <c r="D2672" s="3"/>
      <c r="E2672" s="77"/>
      <c r="F2672" s="77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</row>
    <row r="2673" spans="1:47" x14ac:dyDescent="0.3">
      <c r="A2673" s="21"/>
      <c r="B2673" s="21"/>
      <c r="C2673" s="3"/>
      <c r="D2673" s="3"/>
      <c r="E2673" s="77"/>
      <c r="F2673" s="77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</row>
    <row r="2674" spans="1:47" x14ac:dyDescent="0.3">
      <c r="A2674" s="21"/>
      <c r="B2674" s="21"/>
      <c r="C2674" s="3"/>
      <c r="D2674" s="3"/>
      <c r="E2674" s="77"/>
      <c r="F2674" s="77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</row>
    <row r="2675" spans="1:47" x14ac:dyDescent="0.3">
      <c r="A2675" s="21"/>
      <c r="B2675" s="21"/>
      <c r="C2675" s="3"/>
      <c r="D2675" s="3"/>
      <c r="E2675" s="77"/>
      <c r="F2675" s="77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</row>
    <row r="2676" spans="1:47" x14ac:dyDescent="0.3">
      <c r="A2676" s="21"/>
      <c r="B2676" s="21"/>
      <c r="C2676" s="3"/>
      <c r="D2676" s="3"/>
      <c r="E2676" s="77"/>
      <c r="F2676" s="77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</row>
    <row r="2677" spans="1:47" x14ac:dyDescent="0.3">
      <c r="A2677" s="21"/>
      <c r="B2677" s="21"/>
      <c r="C2677" s="3"/>
      <c r="D2677" s="3"/>
      <c r="E2677" s="77"/>
      <c r="F2677" s="77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</row>
    <row r="2678" spans="1:47" x14ac:dyDescent="0.3">
      <c r="A2678" s="21"/>
      <c r="B2678" s="21"/>
      <c r="C2678" s="3"/>
      <c r="D2678" s="3"/>
      <c r="E2678" s="77"/>
      <c r="F2678" s="77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</row>
    <row r="2679" spans="1:47" x14ac:dyDescent="0.3">
      <c r="A2679" s="21"/>
      <c r="B2679" s="21"/>
      <c r="C2679" s="3"/>
      <c r="D2679" s="3"/>
      <c r="E2679" s="77"/>
      <c r="F2679" s="77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</row>
    <row r="2680" spans="1:47" x14ac:dyDescent="0.3">
      <c r="A2680" s="21"/>
      <c r="B2680" s="21"/>
      <c r="C2680" s="3"/>
      <c r="D2680" s="3"/>
      <c r="E2680" s="77"/>
      <c r="F2680" s="77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</row>
    <row r="2681" spans="1:47" x14ac:dyDescent="0.3">
      <c r="A2681" s="21"/>
      <c r="B2681" s="21"/>
      <c r="C2681" s="3"/>
      <c r="D2681" s="3"/>
      <c r="E2681" s="77"/>
      <c r="F2681" s="77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</row>
    <row r="2682" spans="1:47" x14ac:dyDescent="0.3">
      <c r="A2682" s="21"/>
      <c r="B2682" s="21"/>
      <c r="C2682" s="3"/>
      <c r="D2682" s="3"/>
      <c r="E2682" s="77"/>
      <c r="F2682" s="77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</row>
    <row r="2683" spans="1:47" x14ac:dyDescent="0.3">
      <c r="A2683" s="21"/>
      <c r="B2683" s="21"/>
      <c r="C2683" s="3"/>
      <c r="D2683" s="3"/>
      <c r="E2683" s="77"/>
      <c r="F2683" s="77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</row>
    <row r="2684" spans="1:47" x14ac:dyDescent="0.3">
      <c r="A2684" s="21"/>
      <c r="B2684" s="21"/>
      <c r="C2684" s="3"/>
      <c r="D2684" s="3"/>
      <c r="E2684" s="77"/>
      <c r="F2684" s="77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</row>
    <row r="2685" spans="1:47" x14ac:dyDescent="0.3">
      <c r="A2685" s="21"/>
      <c r="B2685" s="21"/>
      <c r="C2685" s="3"/>
      <c r="D2685" s="3"/>
      <c r="E2685" s="77"/>
      <c r="F2685" s="77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</row>
    <row r="2686" spans="1:47" x14ac:dyDescent="0.3">
      <c r="A2686" s="21"/>
      <c r="B2686" s="21"/>
      <c r="C2686" s="3"/>
      <c r="D2686" s="3"/>
      <c r="E2686" s="77"/>
      <c r="F2686" s="77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</row>
    <row r="2687" spans="1:47" x14ac:dyDescent="0.3">
      <c r="A2687" s="21"/>
      <c r="B2687" s="21"/>
      <c r="C2687" s="3"/>
      <c r="D2687" s="3"/>
      <c r="E2687" s="77"/>
      <c r="F2687" s="77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</row>
    <row r="2688" spans="1:47" x14ac:dyDescent="0.3">
      <c r="A2688" s="21"/>
      <c r="B2688" s="21"/>
      <c r="C2688" s="3"/>
      <c r="D2688" s="3"/>
      <c r="E2688" s="77"/>
      <c r="F2688" s="77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</row>
    <row r="2689" spans="1:47" x14ac:dyDescent="0.3">
      <c r="A2689" s="21"/>
      <c r="B2689" s="21"/>
      <c r="C2689" s="3"/>
      <c r="D2689" s="3"/>
      <c r="E2689" s="77"/>
      <c r="F2689" s="77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</row>
    <row r="2690" spans="1:47" x14ac:dyDescent="0.3">
      <c r="A2690" s="21"/>
      <c r="B2690" s="21"/>
      <c r="C2690" s="3"/>
      <c r="D2690" s="3"/>
      <c r="E2690" s="77"/>
      <c r="F2690" s="77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</row>
    <row r="2691" spans="1:47" x14ac:dyDescent="0.3">
      <c r="A2691" s="21"/>
      <c r="B2691" s="21"/>
      <c r="C2691" s="3"/>
      <c r="D2691" s="3"/>
      <c r="E2691" s="77"/>
      <c r="F2691" s="77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</row>
    <row r="2692" spans="1:47" x14ac:dyDescent="0.3">
      <c r="A2692" s="21"/>
      <c r="B2692" s="21"/>
      <c r="C2692" s="3"/>
      <c r="D2692" s="3"/>
      <c r="E2692" s="77"/>
      <c r="F2692" s="77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</row>
    <row r="2693" spans="1:47" x14ac:dyDescent="0.3">
      <c r="A2693" s="21"/>
      <c r="B2693" s="21"/>
      <c r="C2693" s="3"/>
      <c r="D2693" s="3"/>
      <c r="E2693" s="77"/>
      <c r="F2693" s="77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</row>
    <row r="2694" spans="1:47" x14ac:dyDescent="0.3">
      <c r="A2694" s="21"/>
      <c r="B2694" s="21"/>
      <c r="C2694" s="3"/>
      <c r="D2694" s="3"/>
      <c r="E2694" s="77"/>
      <c r="F2694" s="77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</row>
    <row r="2695" spans="1:47" x14ac:dyDescent="0.3">
      <c r="A2695" s="21"/>
      <c r="B2695" s="21"/>
      <c r="C2695" s="3"/>
      <c r="D2695" s="3"/>
      <c r="E2695" s="77"/>
      <c r="F2695" s="77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</row>
    <row r="2696" spans="1:47" x14ac:dyDescent="0.3">
      <c r="A2696" s="21"/>
      <c r="B2696" s="21"/>
      <c r="C2696" s="3"/>
      <c r="D2696" s="3"/>
      <c r="E2696" s="77"/>
      <c r="F2696" s="77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</row>
    <row r="2697" spans="1:47" x14ac:dyDescent="0.3">
      <c r="A2697" s="21"/>
      <c r="B2697" s="21"/>
      <c r="C2697" s="3"/>
      <c r="D2697" s="3"/>
      <c r="E2697" s="77"/>
      <c r="F2697" s="77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</row>
    <row r="2698" spans="1:47" x14ac:dyDescent="0.3">
      <c r="A2698" s="21"/>
      <c r="B2698" s="21"/>
      <c r="C2698" s="3"/>
      <c r="D2698" s="3"/>
      <c r="E2698" s="77"/>
      <c r="F2698" s="77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</row>
    <row r="2699" spans="1:47" x14ac:dyDescent="0.3">
      <c r="A2699" s="21"/>
      <c r="B2699" s="21"/>
      <c r="C2699" s="3"/>
      <c r="D2699" s="3"/>
      <c r="E2699" s="77"/>
      <c r="F2699" s="77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</row>
    <row r="2700" spans="1:47" x14ac:dyDescent="0.3">
      <c r="A2700" s="21"/>
      <c r="B2700" s="21"/>
      <c r="C2700" s="3"/>
      <c r="D2700" s="3"/>
      <c r="E2700" s="77"/>
      <c r="F2700" s="77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</row>
    <row r="2701" spans="1:47" x14ac:dyDescent="0.3">
      <c r="A2701" s="21"/>
      <c r="B2701" s="21"/>
      <c r="C2701" s="3"/>
      <c r="D2701" s="3"/>
      <c r="E2701" s="77"/>
      <c r="F2701" s="77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</row>
    <row r="2702" spans="1:47" x14ac:dyDescent="0.3">
      <c r="A2702" s="21"/>
      <c r="B2702" s="21"/>
      <c r="C2702" s="3"/>
      <c r="D2702" s="3"/>
      <c r="E2702" s="77"/>
      <c r="F2702" s="77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</row>
    <row r="2703" spans="1:47" x14ac:dyDescent="0.3">
      <c r="A2703" s="21"/>
      <c r="B2703" s="21"/>
      <c r="C2703" s="3"/>
      <c r="D2703" s="3"/>
      <c r="E2703" s="77"/>
      <c r="F2703" s="77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</row>
    <row r="2704" spans="1:47" x14ac:dyDescent="0.3">
      <c r="A2704" s="21"/>
      <c r="B2704" s="21"/>
      <c r="C2704" s="3"/>
      <c r="D2704" s="3"/>
      <c r="E2704" s="77"/>
      <c r="F2704" s="77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</row>
    <row r="2705" spans="1:47" x14ac:dyDescent="0.3">
      <c r="A2705" s="21"/>
      <c r="B2705" s="21"/>
      <c r="C2705" s="3"/>
      <c r="D2705" s="3"/>
      <c r="E2705" s="77"/>
      <c r="F2705" s="77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</row>
    <row r="2706" spans="1:47" x14ac:dyDescent="0.3">
      <c r="A2706" s="21"/>
      <c r="B2706" s="21"/>
      <c r="C2706" s="3"/>
      <c r="D2706" s="3"/>
      <c r="E2706" s="77"/>
      <c r="F2706" s="77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</row>
    <row r="2707" spans="1:47" x14ac:dyDescent="0.3">
      <c r="A2707" s="21"/>
      <c r="B2707" s="21"/>
      <c r="C2707" s="3"/>
      <c r="D2707" s="3"/>
      <c r="E2707" s="77"/>
      <c r="F2707" s="77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</row>
    <row r="2708" spans="1:47" x14ac:dyDescent="0.3">
      <c r="A2708" s="21"/>
      <c r="B2708" s="21"/>
      <c r="C2708" s="3"/>
      <c r="D2708" s="3"/>
      <c r="E2708" s="77"/>
      <c r="F2708" s="77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</row>
    <row r="2709" spans="1:47" x14ac:dyDescent="0.3">
      <c r="A2709" s="21"/>
      <c r="B2709" s="21"/>
      <c r="C2709" s="3"/>
      <c r="D2709" s="3"/>
      <c r="E2709" s="77"/>
      <c r="F2709" s="77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</row>
    <row r="2710" spans="1:47" x14ac:dyDescent="0.3">
      <c r="A2710" s="21"/>
      <c r="B2710" s="21"/>
      <c r="C2710" s="3"/>
      <c r="D2710" s="3"/>
      <c r="E2710" s="77"/>
      <c r="F2710" s="77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</row>
    <row r="2711" spans="1:47" x14ac:dyDescent="0.3">
      <c r="A2711" s="21"/>
      <c r="B2711" s="21"/>
      <c r="C2711" s="3"/>
      <c r="D2711" s="3"/>
      <c r="E2711" s="77"/>
      <c r="F2711" s="77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</row>
    <row r="2712" spans="1:47" x14ac:dyDescent="0.3">
      <c r="A2712" s="21"/>
      <c r="B2712" s="21"/>
      <c r="C2712" s="3"/>
      <c r="D2712" s="3"/>
      <c r="E2712" s="77"/>
      <c r="F2712" s="77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</row>
    <row r="2713" spans="1:47" x14ac:dyDescent="0.3">
      <c r="A2713" s="21"/>
      <c r="B2713" s="21"/>
      <c r="C2713" s="3"/>
      <c r="D2713" s="3"/>
      <c r="E2713" s="77"/>
      <c r="F2713" s="77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</row>
    <row r="2714" spans="1:47" x14ac:dyDescent="0.3">
      <c r="A2714" s="21"/>
      <c r="B2714" s="21"/>
      <c r="C2714" s="3"/>
      <c r="D2714" s="3"/>
      <c r="E2714" s="77"/>
      <c r="F2714" s="77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</row>
    <row r="2715" spans="1:47" x14ac:dyDescent="0.3">
      <c r="A2715" s="21"/>
      <c r="B2715" s="21"/>
      <c r="C2715" s="3"/>
      <c r="D2715" s="3"/>
      <c r="E2715" s="77"/>
      <c r="F2715" s="77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</row>
    <row r="2716" spans="1:47" x14ac:dyDescent="0.3">
      <c r="A2716" s="21"/>
      <c r="B2716" s="21"/>
      <c r="C2716" s="3"/>
      <c r="D2716" s="3"/>
      <c r="E2716" s="77"/>
      <c r="F2716" s="77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</row>
    <row r="2717" spans="1:47" x14ac:dyDescent="0.3">
      <c r="A2717" s="21"/>
      <c r="B2717" s="21"/>
      <c r="C2717" s="3"/>
      <c r="D2717" s="3"/>
      <c r="E2717" s="77"/>
      <c r="F2717" s="77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</row>
    <row r="2718" spans="1:47" x14ac:dyDescent="0.3">
      <c r="A2718" s="21"/>
      <c r="B2718" s="21"/>
      <c r="C2718" s="3"/>
      <c r="D2718" s="3"/>
      <c r="E2718" s="77"/>
      <c r="F2718" s="77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</row>
    <row r="2719" spans="1:47" x14ac:dyDescent="0.3">
      <c r="A2719" s="21"/>
      <c r="B2719" s="21"/>
      <c r="C2719" s="3"/>
      <c r="D2719" s="3"/>
      <c r="E2719" s="77"/>
      <c r="F2719" s="77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</row>
    <row r="2720" spans="1:47" x14ac:dyDescent="0.3">
      <c r="A2720" s="21"/>
      <c r="B2720" s="21"/>
      <c r="C2720" s="3"/>
      <c r="D2720" s="3"/>
      <c r="E2720" s="77"/>
      <c r="F2720" s="77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</row>
    <row r="2721" spans="1:47" x14ac:dyDescent="0.3">
      <c r="A2721" s="21"/>
      <c r="B2721" s="21"/>
      <c r="C2721" s="3"/>
      <c r="D2721" s="3"/>
      <c r="E2721" s="77"/>
      <c r="F2721" s="77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</row>
    <row r="2722" spans="1:47" x14ac:dyDescent="0.3">
      <c r="A2722" s="21"/>
      <c r="B2722" s="21"/>
      <c r="C2722" s="3"/>
      <c r="D2722" s="3"/>
      <c r="E2722" s="77"/>
      <c r="F2722" s="77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</row>
    <row r="2723" spans="1:47" x14ac:dyDescent="0.3">
      <c r="A2723" s="21"/>
      <c r="B2723" s="21"/>
      <c r="C2723" s="3"/>
      <c r="D2723" s="3"/>
      <c r="E2723" s="77"/>
      <c r="F2723" s="77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</row>
    <row r="2724" spans="1:47" x14ac:dyDescent="0.3">
      <c r="A2724" s="21"/>
      <c r="B2724" s="21"/>
      <c r="C2724" s="3"/>
      <c r="D2724" s="3"/>
      <c r="E2724" s="77"/>
      <c r="F2724" s="77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</row>
    <row r="2725" spans="1:47" x14ac:dyDescent="0.3">
      <c r="A2725" s="21"/>
      <c r="B2725" s="21"/>
      <c r="C2725" s="3"/>
      <c r="D2725" s="3"/>
      <c r="E2725" s="77"/>
      <c r="F2725" s="77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</row>
    <row r="2726" spans="1:47" x14ac:dyDescent="0.3">
      <c r="A2726" s="21"/>
      <c r="B2726" s="21"/>
      <c r="C2726" s="3"/>
      <c r="D2726" s="3"/>
      <c r="E2726" s="77"/>
      <c r="F2726" s="77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</row>
    <row r="2727" spans="1:47" x14ac:dyDescent="0.3">
      <c r="A2727" s="21"/>
      <c r="B2727" s="21"/>
      <c r="C2727" s="3"/>
      <c r="D2727" s="3"/>
      <c r="E2727" s="77"/>
      <c r="F2727" s="77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</row>
    <row r="2728" spans="1:47" x14ac:dyDescent="0.3">
      <c r="A2728" s="21"/>
      <c r="B2728" s="21"/>
      <c r="C2728" s="3"/>
      <c r="D2728" s="3"/>
      <c r="E2728" s="77"/>
      <c r="F2728" s="77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</row>
    <row r="2729" spans="1:47" x14ac:dyDescent="0.3">
      <c r="A2729" s="21"/>
      <c r="B2729" s="21"/>
      <c r="C2729" s="3"/>
      <c r="D2729" s="3"/>
      <c r="E2729" s="77"/>
      <c r="F2729" s="77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</row>
    <row r="2730" spans="1:47" x14ac:dyDescent="0.3">
      <c r="A2730" s="21"/>
      <c r="B2730" s="21"/>
      <c r="C2730" s="3"/>
      <c r="D2730" s="3"/>
      <c r="E2730" s="77"/>
      <c r="F2730" s="77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</row>
    <row r="2731" spans="1:47" x14ac:dyDescent="0.3">
      <c r="A2731" s="21"/>
      <c r="B2731" s="21"/>
      <c r="C2731" s="3"/>
      <c r="D2731" s="3"/>
      <c r="E2731" s="77"/>
      <c r="F2731" s="77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</row>
    <row r="2732" spans="1:47" x14ac:dyDescent="0.3">
      <c r="A2732" s="21"/>
      <c r="B2732" s="21"/>
      <c r="C2732" s="3"/>
      <c r="D2732" s="3"/>
      <c r="E2732" s="77"/>
      <c r="F2732" s="77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</row>
    <row r="2733" spans="1:47" x14ac:dyDescent="0.3">
      <c r="A2733" s="21"/>
      <c r="B2733" s="21"/>
      <c r="C2733" s="3"/>
      <c r="D2733" s="3"/>
      <c r="E2733" s="77"/>
      <c r="F2733" s="77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</row>
    <row r="2734" spans="1:47" x14ac:dyDescent="0.3">
      <c r="A2734" s="21"/>
      <c r="B2734" s="21"/>
      <c r="C2734" s="3"/>
      <c r="D2734" s="3"/>
      <c r="E2734" s="77"/>
      <c r="F2734" s="77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</row>
    <row r="2735" spans="1:47" x14ac:dyDescent="0.3">
      <c r="A2735" s="21"/>
      <c r="B2735" s="21"/>
      <c r="C2735" s="3"/>
      <c r="D2735" s="3"/>
      <c r="E2735" s="77"/>
      <c r="F2735" s="77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</row>
    <row r="2736" spans="1:47" x14ac:dyDescent="0.3">
      <c r="A2736" s="21"/>
      <c r="B2736" s="21"/>
      <c r="C2736" s="3"/>
      <c r="D2736" s="3"/>
      <c r="E2736" s="77"/>
      <c r="F2736" s="77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</row>
    <row r="2737" spans="1:47" x14ac:dyDescent="0.3">
      <c r="A2737" s="21"/>
      <c r="B2737" s="21"/>
      <c r="C2737" s="3"/>
      <c r="D2737" s="3"/>
      <c r="E2737" s="77"/>
      <c r="F2737" s="77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</row>
    <row r="2738" spans="1:47" x14ac:dyDescent="0.3">
      <c r="A2738" s="21"/>
      <c r="B2738" s="21"/>
      <c r="C2738" s="3"/>
      <c r="D2738" s="3"/>
      <c r="E2738" s="77"/>
      <c r="F2738" s="77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</row>
    <row r="2739" spans="1:47" x14ac:dyDescent="0.3">
      <c r="A2739" s="21"/>
      <c r="B2739" s="21"/>
      <c r="C2739" s="3"/>
      <c r="D2739" s="3"/>
      <c r="E2739" s="77"/>
      <c r="F2739" s="77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</row>
    <row r="2740" spans="1:47" x14ac:dyDescent="0.3">
      <c r="A2740" s="21"/>
      <c r="B2740" s="21"/>
      <c r="C2740" s="3"/>
      <c r="D2740" s="3"/>
      <c r="E2740" s="77"/>
      <c r="F2740" s="77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</row>
    <row r="2741" spans="1:47" x14ac:dyDescent="0.3">
      <c r="A2741" s="21"/>
      <c r="B2741" s="21"/>
      <c r="C2741" s="3"/>
      <c r="D2741" s="3"/>
      <c r="E2741" s="77"/>
      <c r="F2741" s="77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</row>
    <row r="2742" spans="1:47" x14ac:dyDescent="0.3">
      <c r="A2742" s="21"/>
      <c r="B2742" s="21"/>
      <c r="C2742" s="3"/>
      <c r="D2742" s="3"/>
      <c r="E2742" s="77"/>
      <c r="F2742" s="77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</row>
    <row r="2743" spans="1:47" x14ac:dyDescent="0.3">
      <c r="A2743" s="21"/>
      <c r="B2743" s="21"/>
      <c r="C2743" s="3"/>
      <c r="D2743" s="3"/>
      <c r="E2743" s="77"/>
      <c r="F2743" s="77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</row>
    <row r="2744" spans="1:47" x14ac:dyDescent="0.3">
      <c r="A2744" s="21"/>
      <c r="B2744" s="21"/>
      <c r="C2744" s="3"/>
      <c r="D2744" s="3"/>
      <c r="E2744" s="77"/>
      <c r="F2744" s="77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</row>
    <row r="2745" spans="1:47" x14ac:dyDescent="0.3">
      <c r="A2745" s="21"/>
      <c r="B2745" s="21"/>
      <c r="C2745" s="3"/>
      <c r="D2745" s="3"/>
      <c r="E2745" s="77"/>
      <c r="F2745" s="77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</row>
    <row r="2746" spans="1:47" x14ac:dyDescent="0.3">
      <c r="A2746" s="21"/>
      <c r="B2746" s="21"/>
      <c r="C2746" s="3"/>
      <c r="D2746" s="3"/>
      <c r="E2746" s="77"/>
      <c r="F2746" s="77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</row>
    <row r="2747" spans="1:47" x14ac:dyDescent="0.3">
      <c r="A2747" s="21"/>
      <c r="B2747" s="21"/>
      <c r="C2747" s="3"/>
      <c r="D2747" s="3"/>
      <c r="E2747" s="77"/>
      <c r="F2747" s="77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</row>
    <row r="2748" spans="1:47" x14ac:dyDescent="0.3">
      <c r="A2748" s="21"/>
      <c r="B2748" s="21"/>
      <c r="C2748" s="3"/>
      <c r="D2748" s="3"/>
      <c r="E2748" s="77"/>
      <c r="F2748" s="77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</row>
    <row r="2749" spans="1:47" x14ac:dyDescent="0.3">
      <c r="A2749" s="21"/>
      <c r="B2749" s="21"/>
      <c r="C2749" s="3"/>
      <c r="D2749" s="3"/>
      <c r="E2749" s="77"/>
      <c r="F2749" s="77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</row>
    <row r="2750" spans="1:47" x14ac:dyDescent="0.3">
      <c r="A2750" s="21"/>
      <c r="B2750" s="21"/>
      <c r="C2750" s="3"/>
      <c r="D2750" s="3"/>
      <c r="E2750" s="77"/>
      <c r="F2750" s="77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</row>
    <row r="2751" spans="1:47" x14ac:dyDescent="0.3">
      <c r="A2751" s="21"/>
      <c r="B2751" s="21"/>
      <c r="C2751" s="3"/>
      <c r="D2751" s="3"/>
      <c r="E2751" s="77"/>
      <c r="F2751" s="77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</row>
    <row r="2752" spans="1:47" x14ac:dyDescent="0.3">
      <c r="A2752" s="21"/>
      <c r="B2752" s="21"/>
      <c r="C2752" s="3"/>
      <c r="D2752" s="3"/>
      <c r="E2752" s="77"/>
      <c r="F2752" s="77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</row>
    <row r="2753" spans="1:47" x14ac:dyDescent="0.3">
      <c r="A2753" s="21"/>
      <c r="B2753" s="21"/>
      <c r="C2753" s="3"/>
      <c r="D2753" s="3"/>
      <c r="E2753" s="77"/>
      <c r="F2753" s="77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</row>
    <row r="2754" spans="1:47" x14ac:dyDescent="0.3">
      <c r="A2754" s="21"/>
      <c r="B2754" s="21"/>
      <c r="C2754" s="3"/>
      <c r="D2754" s="3"/>
      <c r="E2754" s="77"/>
      <c r="F2754" s="77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</row>
    <row r="2755" spans="1:47" x14ac:dyDescent="0.3">
      <c r="A2755" s="21"/>
      <c r="B2755" s="21"/>
      <c r="C2755" s="3"/>
      <c r="D2755" s="3"/>
      <c r="E2755" s="77"/>
      <c r="F2755" s="77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</row>
    <row r="2756" spans="1:47" x14ac:dyDescent="0.3">
      <c r="A2756" s="21"/>
      <c r="B2756" s="21"/>
      <c r="C2756" s="3"/>
      <c r="D2756" s="3"/>
      <c r="E2756" s="77"/>
      <c r="F2756" s="77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</row>
    <row r="2757" spans="1:47" x14ac:dyDescent="0.3">
      <c r="A2757" s="21"/>
      <c r="B2757" s="21"/>
      <c r="C2757" s="3"/>
      <c r="D2757" s="3"/>
      <c r="E2757" s="77"/>
      <c r="F2757" s="77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</row>
    <row r="2758" spans="1:47" x14ac:dyDescent="0.3">
      <c r="A2758" s="21"/>
      <c r="B2758" s="21"/>
      <c r="C2758" s="3"/>
      <c r="D2758" s="3"/>
      <c r="E2758" s="77"/>
      <c r="F2758" s="77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</row>
    <row r="2759" spans="1:47" x14ac:dyDescent="0.3">
      <c r="A2759" s="21"/>
      <c r="B2759" s="21"/>
      <c r="C2759" s="3"/>
      <c r="D2759" s="3"/>
      <c r="E2759" s="77"/>
      <c r="F2759" s="77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</row>
    <row r="2760" spans="1:47" x14ac:dyDescent="0.3">
      <c r="A2760" s="21"/>
      <c r="B2760" s="21"/>
      <c r="C2760" s="3"/>
      <c r="D2760" s="3"/>
      <c r="E2760" s="77"/>
      <c r="F2760" s="77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</row>
    <row r="2761" spans="1:47" x14ac:dyDescent="0.3">
      <c r="A2761" s="21"/>
      <c r="B2761" s="21"/>
      <c r="C2761" s="3"/>
      <c r="D2761" s="3"/>
      <c r="E2761" s="77"/>
      <c r="F2761" s="77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</row>
    <row r="2762" spans="1:47" x14ac:dyDescent="0.3">
      <c r="A2762" s="21"/>
      <c r="B2762" s="21"/>
      <c r="C2762" s="3"/>
      <c r="D2762" s="3"/>
      <c r="E2762" s="77"/>
      <c r="F2762" s="77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</row>
    <row r="2763" spans="1:47" x14ac:dyDescent="0.3">
      <c r="A2763" s="21"/>
      <c r="B2763" s="21"/>
      <c r="C2763" s="3"/>
      <c r="D2763" s="3"/>
      <c r="E2763" s="77"/>
      <c r="F2763" s="77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</row>
    <row r="2764" spans="1:47" x14ac:dyDescent="0.3">
      <c r="A2764" s="21"/>
      <c r="B2764" s="21"/>
      <c r="C2764" s="3"/>
      <c r="D2764" s="3"/>
      <c r="E2764" s="77"/>
      <c r="F2764" s="77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</row>
    <row r="2765" spans="1:47" x14ac:dyDescent="0.3">
      <c r="A2765" s="21"/>
      <c r="B2765" s="21"/>
      <c r="C2765" s="3"/>
      <c r="D2765" s="3"/>
      <c r="E2765" s="77"/>
      <c r="F2765" s="77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</row>
    <row r="2766" spans="1:47" x14ac:dyDescent="0.3">
      <c r="A2766" s="21"/>
      <c r="B2766" s="21"/>
      <c r="C2766" s="3"/>
      <c r="D2766" s="3"/>
      <c r="E2766" s="77"/>
      <c r="F2766" s="77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</row>
    <row r="2767" spans="1:47" x14ac:dyDescent="0.3">
      <c r="A2767" s="21"/>
      <c r="B2767" s="21"/>
      <c r="C2767" s="3"/>
      <c r="D2767" s="3"/>
      <c r="E2767" s="77"/>
      <c r="F2767" s="77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</row>
    <row r="2768" spans="1:47" x14ac:dyDescent="0.3">
      <c r="A2768" s="21"/>
      <c r="B2768" s="21"/>
      <c r="C2768" s="3"/>
      <c r="D2768" s="3"/>
      <c r="E2768" s="77"/>
      <c r="F2768" s="77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</row>
    <row r="2769" spans="1:47" x14ac:dyDescent="0.3">
      <c r="A2769" s="21"/>
      <c r="B2769" s="21"/>
      <c r="C2769" s="3"/>
      <c r="D2769" s="3"/>
      <c r="E2769" s="77"/>
      <c r="F2769" s="77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</row>
    <row r="2770" spans="1:47" x14ac:dyDescent="0.3">
      <c r="A2770" s="21"/>
      <c r="B2770" s="21"/>
      <c r="C2770" s="3"/>
      <c r="D2770" s="3"/>
      <c r="E2770" s="77"/>
      <c r="F2770" s="77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</row>
    <row r="2771" spans="1:47" x14ac:dyDescent="0.3">
      <c r="A2771" s="21"/>
      <c r="B2771" s="21"/>
      <c r="C2771" s="3"/>
      <c r="D2771" s="3"/>
      <c r="E2771" s="77"/>
      <c r="F2771" s="77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</row>
    <row r="2772" spans="1:47" x14ac:dyDescent="0.3">
      <c r="A2772" s="21"/>
      <c r="B2772" s="21"/>
      <c r="C2772" s="3"/>
      <c r="D2772" s="3"/>
      <c r="E2772" s="77"/>
      <c r="F2772" s="77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</row>
    <row r="2773" spans="1:47" x14ac:dyDescent="0.3">
      <c r="A2773" s="21"/>
      <c r="B2773" s="21"/>
      <c r="C2773" s="3"/>
      <c r="D2773" s="3"/>
      <c r="E2773" s="77"/>
      <c r="F2773" s="77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</row>
    <row r="2774" spans="1:47" x14ac:dyDescent="0.3">
      <c r="A2774" s="21"/>
      <c r="B2774" s="21"/>
      <c r="C2774" s="3"/>
      <c r="D2774" s="3"/>
      <c r="E2774" s="77"/>
      <c r="F2774" s="77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</row>
    <row r="2775" spans="1:47" x14ac:dyDescent="0.3">
      <c r="A2775" s="21"/>
      <c r="B2775" s="21"/>
      <c r="C2775" s="3"/>
      <c r="D2775" s="3"/>
      <c r="E2775" s="77"/>
      <c r="F2775" s="77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</row>
    <row r="2776" spans="1:47" x14ac:dyDescent="0.3">
      <c r="A2776" s="21"/>
      <c r="B2776" s="21"/>
      <c r="C2776" s="3"/>
      <c r="D2776" s="3"/>
      <c r="E2776" s="77"/>
      <c r="F2776" s="77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</row>
    <row r="2777" spans="1:47" x14ac:dyDescent="0.3">
      <c r="A2777" s="21"/>
      <c r="B2777" s="21"/>
      <c r="C2777" s="3"/>
      <c r="D2777" s="3"/>
      <c r="E2777" s="77"/>
      <c r="F2777" s="77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</row>
    <row r="2778" spans="1:47" x14ac:dyDescent="0.3">
      <c r="A2778" s="21"/>
      <c r="B2778" s="21"/>
      <c r="C2778" s="3"/>
      <c r="D2778" s="3"/>
      <c r="E2778" s="77"/>
      <c r="F2778" s="77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</row>
    <row r="2779" spans="1:47" x14ac:dyDescent="0.3">
      <c r="A2779" s="21"/>
      <c r="B2779" s="21"/>
      <c r="C2779" s="3"/>
      <c r="D2779" s="3"/>
      <c r="E2779" s="77"/>
      <c r="F2779" s="77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</row>
    <row r="2780" spans="1:47" x14ac:dyDescent="0.3">
      <c r="A2780" s="21"/>
      <c r="B2780" s="21"/>
      <c r="C2780" s="3"/>
      <c r="D2780" s="3"/>
      <c r="E2780" s="77"/>
      <c r="F2780" s="77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</row>
    <row r="2781" spans="1:47" x14ac:dyDescent="0.3">
      <c r="A2781" s="21"/>
      <c r="B2781" s="21"/>
      <c r="C2781" s="3"/>
      <c r="D2781" s="3"/>
      <c r="E2781" s="77"/>
      <c r="F2781" s="77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</row>
    <row r="2782" spans="1:47" x14ac:dyDescent="0.3">
      <c r="A2782" s="21"/>
      <c r="B2782" s="21"/>
      <c r="C2782" s="3"/>
      <c r="D2782" s="3"/>
      <c r="E2782" s="77"/>
      <c r="F2782" s="77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</row>
    <row r="2783" spans="1:47" x14ac:dyDescent="0.3">
      <c r="A2783" s="21"/>
      <c r="B2783" s="21"/>
      <c r="C2783" s="3"/>
      <c r="D2783" s="3"/>
      <c r="E2783" s="77"/>
      <c r="F2783" s="77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</row>
    <row r="2784" spans="1:47" x14ac:dyDescent="0.3">
      <c r="A2784" s="21"/>
      <c r="B2784" s="21"/>
      <c r="C2784" s="3"/>
      <c r="D2784" s="3"/>
      <c r="E2784" s="77"/>
      <c r="F2784" s="77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</row>
    <row r="2785" spans="1:47" x14ac:dyDescent="0.3">
      <c r="A2785" s="21"/>
      <c r="B2785" s="21"/>
      <c r="C2785" s="3"/>
      <c r="D2785" s="3"/>
      <c r="E2785" s="77"/>
      <c r="F2785" s="77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</row>
    <row r="2786" spans="1:47" x14ac:dyDescent="0.3">
      <c r="A2786" s="21"/>
      <c r="B2786" s="21"/>
      <c r="C2786" s="3"/>
      <c r="D2786" s="3"/>
      <c r="E2786" s="77"/>
      <c r="F2786" s="77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</row>
    <row r="2787" spans="1:47" x14ac:dyDescent="0.3">
      <c r="A2787" s="21"/>
      <c r="B2787" s="21"/>
      <c r="C2787" s="3"/>
      <c r="D2787" s="3"/>
      <c r="E2787" s="77"/>
      <c r="F2787" s="77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</row>
    <row r="2788" spans="1:47" x14ac:dyDescent="0.3">
      <c r="A2788" s="21"/>
      <c r="B2788" s="21"/>
      <c r="C2788" s="3"/>
      <c r="D2788" s="3"/>
      <c r="E2788" s="77"/>
      <c r="F2788" s="77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</row>
    <row r="2789" spans="1:47" x14ac:dyDescent="0.3">
      <c r="A2789" s="21"/>
      <c r="B2789" s="21"/>
      <c r="C2789" s="3"/>
      <c r="D2789" s="3"/>
      <c r="E2789" s="77"/>
      <c r="F2789" s="77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</row>
    <row r="2790" spans="1:47" x14ac:dyDescent="0.3">
      <c r="A2790" s="21"/>
      <c r="B2790" s="21"/>
      <c r="C2790" s="3"/>
      <c r="D2790" s="3"/>
      <c r="E2790" s="77"/>
      <c r="F2790" s="77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</row>
    <row r="2791" spans="1:47" x14ac:dyDescent="0.3">
      <c r="A2791" s="21"/>
      <c r="B2791" s="21"/>
      <c r="C2791" s="3"/>
      <c r="D2791" s="3"/>
      <c r="E2791" s="77"/>
      <c r="F2791" s="77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</row>
    <row r="2792" spans="1:47" x14ac:dyDescent="0.3">
      <c r="A2792" s="21"/>
      <c r="B2792" s="21"/>
      <c r="C2792" s="3"/>
      <c r="D2792" s="3"/>
      <c r="E2792" s="77"/>
      <c r="F2792" s="77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</row>
    <row r="2793" spans="1:47" x14ac:dyDescent="0.3">
      <c r="A2793" s="21"/>
      <c r="B2793" s="21"/>
      <c r="C2793" s="3"/>
      <c r="D2793" s="3"/>
      <c r="E2793" s="77"/>
      <c r="F2793" s="77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</row>
    <row r="2794" spans="1:47" x14ac:dyDescent="0.3">
      <c r="A2794" s="21"/>
      <c r="B2794" s="21"/>
      <c r="C2794" s="3"/>
      <c r="D2794" s="3"/>
      <c r="E2794" s="77"/>
      <c r="F2794" s="77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</row>
    <row r="2795" spans="1:47" x14ac:dyDescent="0.3">
      <c r="A2795" s="21"/>
      <c r="B2795" s="21"/>
      <c r="C2795" s="3"/>
      <c r="D2795" s="3"/>
      <c r="E2795" s="77"/>
      <c r="F2795" s="77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</row>
    <row r="2796" spans="1:47" x14ac:dyDescent="0.3">
      <c r="A2796" s="21"/>
      <c r="B2796" s="21"/>
      <c r="C2796" s="3"/>
      <c r="D2796" s="3"/>
      <c r="E2796" s="77"/>
      <c r="F2796" s="77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</row>
    <row r="2797" spans="1:47" x14ac:dyDescent="0.3">
      <c r="A2797" s="21"/>
      <c r="B2797" s="21"/>
      <c r="C2797" s="3"/>
      <c r="D2797" s="3"/>
      <c r="E2797" s="77"/>
      <c r="F2797" s="77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</row>
    <row r="2798" spans="1:47" x14ac:dyDescent="0.3">
      <c r="A2798" s="21"/>
      <c r="B2798" s="21"/>
      <c r="C2798" s="3"/>
      <c r="D2798" s="3"/>
      <c r="E2798" s="77"/>
      <c r="F2798" s="77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</row>
    <row r="2799" spans="1:47" x14ac:dyDescent="0.3">
      <c r="A2799" s="21"/>
      <c r="B2799" s="21"/>
      <c r="C2799" s="3"/>
      <c r="D2799" s="3"/>
      <c r="E2799" s="77"/>
      <c r="F2799" s="77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</row>
    <row r="2800" spans="1:47" x14ac:dyDescent="0.3">
      <c r="A2800" s="21"/>
      <c r="B2800" s="21"/>
      <c r="C2800" s="3"/>
      <c r="D2800" s="3"/>
      <c r="E2800" s="77"/>
      <c r="F2800" s="77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</row>
    <row r="2801" spans="1:47" x14ac:dyDescent="0.3">
      <c r="A2801" s="21"/>
      <c r="B2801" s="21"/>
      <c r="C2801" s="3"/>
      <c r="D2801" s="3"/>
      <c r="E2801" s="77"/>
      <c r="F2801" s="77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</row>
    <row r="2802" spans="1:47" x14ac:dyDescent="0.3">
      <c r="A2802" s="21"/>
      <c r="B2802" s="21"/>
      <c r="C2802" s="3"/>
      <c r="D2802" s="3"/>
      <c r="E2802" s="77"/>
      <c r="F2802" s="77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</row>
    <row r="2803" spans="1:47" x14ac:dyDescent="0.3">
      <c r="A2803" s="21"/>
      <c r="B2803" s="21"/>
      <c r="C2803" s="3"/>
      <c r="D2803" s="3"/>
      <c r="E2803" s="77"/>
      <c r="F2803" s="77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</row>
    <row r="2804" spans="1:47" x14ac:dyDescent="0.3">
      <c r="A2804" s="21"/>
      <c r="B2804" s="21"/>
      <c r="C2804" s="3"/>
      <c r="D2804" s="3"/>
      <c r="E2804" s="77"/>
      <c r="F2804" s="77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</row>
    <row r="2805" spans="1:47" x14ac:dyDescent="0.3">
      <c r="A2805" s="21"/>
      <c r="B2805" s="21"/>
      <c r="C2805" s="3"/>
      <c r="D2805" s="3"/>
      <c r="E2805" s="77"/>
      <c r="F2805" s="77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</row>
    <row r="2806" spans="1:47" x14ac:dyDescent="0.3">
      <c r="A2806" s="21"/>
      <c r="B2806" s="21"/>
      <c r="C2806" s="3"/>
      <c r="D2806" s="3"/>
      <c r="E2806" s="77"/>
      <c r="F2806" s="77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</row>
    <row r="2807" spans="1:47" x14ac:dyDescent="0.3">
      <c r="A2807" s="21"/>
      <c r="B2807" s="21"/>
      <c r="C2807" s="3"/>
      <c r="D2807" s="3"/>
      <c r="E2807" s="77"/>
      <c r="F2807" s="77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</row>
    <row r="2808" spans="1:47" x14ac:dyDescent="0.3">
      <c r="A2808" s="21"/>
      <c r="B2808" s="21"/>
      <c r="C2808" s="3"/>
      <c r="D2808" s="3"/>
      <c r="E2808" s="77"/>
      <c r="F2808" s="77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</row>
    <row r="2809" spans="1:47" x14ac:dyDescent="0.3">
      <c r="A2809" s="21"/>
      <c r="B2809" s="21"/>
      <c r="C2809" s="3"/>
      <c r="D2809" s="3"/>
      <c r="E2809" s="77"/>
      <c r="F2809" s="77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</row>
    <row r="2810" spans="1:47" x14ac:dyDescent="0.3">
      <c r="A2810" s="21"/>
      <c r="B2810" s="21"/>
      <c r="C2810" s="3"/>
      <c r="D2810" s="3"/>
      <c r="E2810" s="77"/>
      <c r="F2810" s="77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</row>
    <row r="2811" spans="1:47" x14ac:dyDescent="0.3">
      <c r="A2811" s="21"/>
      <c r="B2811" s="21"/>
      <c r="C2811" s="3"/>
      <c r="D2811" s="3"/>
      <c r="E2811" s="77"/>
      <c r="F2811" s="77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</row>
    <row r="2812" spans="1:47" x14ac:dyDescent="0.3">
      <c r="A2812" s="21"/>
      <c r="B2812" s="21"/>
      <c r="C2812" s="3"/>
      <c r="D2812" s="3"/>
      <c r="E2812" s="77"/>
      <c r="F2812" s="77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</row>
    <row r="2813" spans="1:47" x14ac:dyDescent="0.3">
      <c r="A2813" s="21"/>
      <c r="B2813" s="21"/>
      <c r="C2813" s="3"/>
      <c r="D2813" s="3"/>
      <c r="E2813" s="77"/>
      <c r="F2813" s="77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</row>
    <row r="2814" spans="1:47" x14ac:dyDescent="0.3">
      <c r="A2814" s="21"/>
      <c r="B2814" s="21"/>
      <c r="C2814" s="3"/>
      <c r="D2814" s="3"/>
      <c r="E2814" s="77"/>
      <c r="F2814" s="77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</row>
    <row r="2815" spans="1:47" x14ac:dyDescent="0.3">
      <c r="A2815" s="21"/>
      <c r="B2815" s="21"/>
      <c r="C2815" s="3"/>
      <c r="D2815" s="3"/>
      <c r="E2815" s="77"/>
      <c r="F2815" s="77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</row>
    <row r="2816" spans="1:47" x14ac:dyDescent="0.3">
      <c r="A2816" s="21"/>
      <c r="B2816" s="21"/>
      <c r="C2816" s="3"/>
      <c r="D2816" s="3"/>
      <c r="E2816" s="77"/>
      <c r="F2816" s="77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</row>
    <row r="2817" spans="1:47" x14ac:dyDescent="0.3">
      <c r="A2817" s="21"/>
      <c r="B2817" s="21"/>
      <c r="C2817" s="3"/>
      <c r="D2817" s="3"/>
      <c r="E2817" s="77"/>
      <c r="F2817" s="77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</row>
    <row r="2818" spans="1:47" x14ac:dyDescent="0.3">
      <c r="A2818" s="21"/>
      <c r="B2818" s="21"/>
      <c r="C2818" s="3"/>
      <c r="D2818" s="3"/>
      <c r="E2818" s="77"/>
      <c r="F2818" s="77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</row>
    <row r="2819" spans="1:47" x14ac:dyDescent="0.3">
      <c r="A2819" s="21"/>
      <c r="B2819" s="21"/>
      <c r="C2819" s="3"/>
      <c r="D2819" s="3"/>
      <c r="E2819" s="77"/>
      <c r="F2819" s="77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</row>
    <row r="2820" spans="1:47" x14ac:dyDescent="0.3">
      <c r="A2820" s="21"/>
      <c r="B2820" s="21"/>
      <c r="C2820" s="3"/>
      <c r="D2820" s="3"/>
      <c r="E2820" s="77"/>
      <c r="F2820" s="77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</row>
    <row r="2821" spans="1:47" x14ac:dyDescent="0.3">
      <c r="A2821" s="21"/>
      <c r="B2821" s="21"/>
      <c r="C2821" s="3"/>
      <c r="D2821" s="3"/>
      <c r="E2821" s="77"/>
      <c r="F2821" s="77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</row>
    <row r="2822" spans="1:47" x14ac:dyDescent="0.3">
      <c r="A2822" s="21"/>
      <c r="B2822" s="21"/>
      <c r="C2822" s="3"/>
      <c r="D2822" s="3"/>
      <c r="E2822" s="77"/>
      <c r="F2822" s="77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</row>
    <row r="2823" spans="1:47" x14ac:dyDescent="0.3">
      <c r="A2823" s="21"/>
      <c r="B2823" s="21"/>
      <c r="C2823" s="3"/>
      <c r="D2823" s="3"/>
      <c r="E2823" s="77"/>
      <c r="F2823" s="77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</row>
    <row r="2824" spans="1:47" x14ac:dyDescent="0.3">
      <c r="A2824" s="21"/>
      <c r="B2824" s="21"/>
      <c r="C2824" s="3"/>
      <c r="D2824" s="3"/>
      <c r="E2824" s="77"/>
      <c r="F2824" s="77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</row>
    <row r="2825" spans="1:47" x14ac:dyDescent="0.3">
      <c r="A2825" s="21"/>
      <c r="B2825" s="21"/>
      <c r="C2825" s="3"/>
      <c r="D2825" s="3"/>
      <c r="E2825" s="77"/>
      <c r="F2825" s="77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</row>
    <row r="2826" spans="1:47" x14ac:dyDescent="0.3">
      <c r="A2826" s="21"/>
      <c r="B2826" s="21"/>
      <c r="C2826" s="3"/>
      <c r="D2826" s="3"/>
      <c r="E2826" s="77"/>
      <c r="F2826" s="77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</row>
    <row r="2827" spans="1:47" x14ac:dyDescent="0.3">
      <c r="A2827" s="21"/>
      <c r="B2827" s="21"/>
      <c r="C2827" s="3"/>
      <c r="D2827" s="3"/>
      <c r="E2827" s="77"/>
      <c r="F2827" s="77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</row>
    <row r="2828" spans="1:47" x14ac:dyDescent="0.3">
      <c r="A2828" s="21"/>
      <c r="B2828" s="21"/>
      <c r="C2828" s="3"/>
      <c r="D2828" s="3"/>
      <c r="E2828" s="77"/>
      <c r="F2828" s="77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</row>
    <row r="2829" spans="1:47" x14ac:dyDescent="0.3">
      <c r="A2829" s="21"/>
      <c r="B2829" s="21"/>
      <c r="C2829" s="3"/>
      <c r="D2829" s="3"/>
      <c r="E2829" s="77"/>
      <c r="F2829" s="77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</row>
    <row r="2830" spans="1:47" x14ac:dyDescent="0.3">
      <c r="A2830" s="21"/>
      <c r="B2830" s="21"/>
      <c r="C2830" s="3"/>
      <c r="D2830" s="3"/>
      <c r="E2830" s="77"/>
      <c r="F2830" s="77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</row>
    <row r="2831" spans="1:47" x14ac:dyDescent="0.3">
      <c r="A2831" s="21"/>
      <c r="B2831" s="21"/>
      <c r="C2831" s="3"/>
      <c r="D2831" s="3"/>
      <c r="E2831" s="77"/>
      <c r="F2831" s="77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</row>
    <row r="2832" spans="1:47" x14ac:dyDescent="0.3">
      <c r="A2832" s="21"/>
      <c r="B2832" s="21"/>
      <c r="C2832" s="3"/>
      <c r="D2832" s="3"/>
      <c r="E2832" s="77"/>
      <c r="F2832" s="77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</row>
    <row r="2833" spans="1:47" x14ac:dyDescent="0.3">
      <c r="A2833" s="21"/>
      <c r="B2833" s="21"/>
      <c r="C2833" s="3"/>
      <c r="D2833" s="3"/>
      <c r="E2833" s="77"/>
      <c r="F2833" s="77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</row>
    <row r="2834" spans="1:47" x14ac:dyDescent="0.3">
      <c r="A2834" s="21"/>
      <c r="B2834" s="21"/>
      <c r="C2834" s="3"/>
      <c r="D2834" s="3"/>
      <c r="E2834" s="77"/>
      <c r="F2834" s="77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</row>
    <row r="2835" spans="1:47" x14ac:dyDescent="0.3">
      <c r="A2835" s="21"/>
      <c r="B2835" s="21"/>
      <c r="C2835" s="3"/>
      <c r="D2835" s="3"/>
      <c r="E2835" s="77"/>
      <c r="F2835" s="77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</row>
    <row r="2836" spans="1:47" x14ac:dyDescent="0.3">
      <c r="A2836" s="21"/>
      <c r="B2836" s="21"/>
      <c r="C2836" s="3"/>
      <c r="D2836" s="3"/>
      <c r="E2836" s="77"/>
      <c r="F2836" s="77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</row>
    <row r="2837" spans="1:47" x14ac:dyDescent="0.3">
      <c r="A2837" s="21"/>
      <c r="B2837" s="21"/>
      <c r="C2837" s="3"/>
      <c r="D2837" s="3"/>
      <c r="E2837" s="77"/>
      <c r="F2837" s="77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</row>
    <row r="2838" spans="1:47" x14ac:dyDescent="0.3">
      <c r="A2838" s="21"/>
      <c r="B2838" s="21"/>
      <c r="C2838" s="3"/>
      <c r="D2838" s="3"/>
      <c r="E2838" s="77"/>
      <c r="F2838" s="77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</row>
    <row r="2839" spans="1:47" x14ac:dyDescent="0.3">
      <c r="A2839" s="21"/>
      <c r="B2839" s="21"/>
      <c r="C2839" s="3"/>
      <c r="D2839" s="3"/>
      <c r="E2839" s="77"/>
      <c r="F2839" s="77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</row>
    <row r="2840" spans="1:47" x14ac:dyDescent="0.3">
      <c r="A2840" s="21"/>
      <c r="B2840" s="21"/>
      <c r="C2840" s="3"/>
      <c r="D2840" s="3"/>
      <c r="E2840" s="77"/>
      <c r="F2840" s="77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</row>
    <row r="2841" spans="1:47" x14ac:dyDescent="0.3">
      <c r="A2841" s="21"/>
      <c r="B2841" s="21"/>
      <c r="C2841" s="3"/>
      <c r="D2841" s="3"/>
      <c r="E2841" s="77"/>
      <c r="F2841" s="77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</row>
    <row r="2842" spans="1:47" x14ac:dyDescent="0.3">
      <c r="A2842" s="21"/>
      <c r="B2842" s="21"/>
      <c r="C2842" s="3"/>
      <c r="D2842" s="3"/>
      <c r="E2842" s="77"/>
      <c r="F2842" s="77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</row>
    <row r="2843" spans="1:47" x14ac:dyDescent="0.3">
      <c r="A2843" s="21"/>
      <c r="B2843" s="21"/>
      <c r="C2843" s="3"/>
      <c r="D2843" s="3"/>
      <c r="E2843" s="77"/>
      <c r="F2843" s="77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</row>
    <row r="2844" spans="1:47" x14ac:dyDescent="0.3">
      <c r="A2844" s="21"/>
      <c r="B2844" s="21"/>
      <c r="C2844" s="3"/>
      <c r="D2844" s="3"/>
      <c r="E2844" s="77"/>
      <c r="F2844" s="77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</row>
    <row r="2845" spans="1:47" x14ac:dyDescent="0.3">
      <c r="A2845" s="21"/>
      <c r="B2845" s="21"/>
      <c r="C2845" s="3"/>
      <c r="D2845" s="3"/>
      <c r="E2845" s="77"/>
      <c r="F2845" s="77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</row>
    <row r="2846" spans="1:47" x14ac:dyDescent="0.3">
      <c r="A2846" s="21"/>
      <c r="B2846" s="21"/>
      <c r="C2846" s="3"/>
      <c r="D2846" s="3"/>
      <c r="E2846" s="77"/>
      <c r="F2846" s="77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</row>
    <row r="2847" spans="1:47" x14ac:dyDescent="0.3">
      <c r="A2847" s="21"/>
      <c r="B2847" s="21"/>
      <c r="C2847" s="3"/>
      <c r="D2847" s="3"/>
      <c r="E2847" s="77"/>
      <c r="F2847" s="77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</row>
    <row r="2848" spans="1:47" x14ac:dyDescent="0.3">
      <c r="A2848" s="21"/>
      <c r="B2848" s="21"/>
      <c r="C2848" s="3"/>
      <c r="D2848" s="3"/>
      <c r="E2848" s="77"/>
      <c r="F2848" s="77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</row>
    <row r="2849" spans="1:47" x14ac:dyDescent="0.3">
      <c r="A2849" s="21"/>
      <c r="B2849" s="21"/>
      <c r="C2849" s="3"/>
      <c r="D2849" s="3"/>
      <c r="E2849" s="77"/>
      <c r="F2849" s="77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</row>
    <row r="2850" spans="1:47" x14ac:dyDescent="0.3">
      <c r="A2850" s="21"/>
      <c r="B2850" s="21"/>
      <c r="C2850" s="3"/>
      <c r="D2850" s="3"/>
      <c r="E2850" s="77"/>
      <c r="F2850" s="77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</row>
    <row r="2851" spans="1:47" x14ac:dyDescent="0.3">
      <c r="A2851" s="21"/>
      <c r="B2851" s="21"/>
      <c r="C2851" s="3"/>
      <c r="D2851" s="3"/>
      <c r="E2851" s="77"/>
      <c r="F2851" s="77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</row>
    <row r="2852" spans="1:47" x14ac:dyDescent="0.3">
      <c r="A2852" s="21"/>
      <c r="B2852" s="21"/>
      <c r="C2852" s="3"/>
      <c r="D2852" s="3"/>
      <c r="E2852" s="77"/>
      <c r="F2852" s="77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</row>
    <row r="2853" spans="1:47" x14ac:dyDescent="0.3">
      <c r="A2853" s="21"/>
      <c r="B2853" s="21"/>
      <c r="C2853" s="3"/>
      <c r="D2853" s="3"/>
      <c r="E2853" s="77"/>
      <c r="F2853" s="77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</row>
    <row r="2854" spans="1:47" x14ac:dyDescent="0.3">
      <c r="A2854" s="21"/>
      <c r="B2854" s="21"/>
      <c r="C2854" s="3"/>
      <c r="D2854" s="3"/>
      <c r="E2854" s="77"/>
      <c r="F2854" s="77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</row>
    <row r="2855" spans="1:47" x14ac:dyDescent="0.3">
      <c r="A2855" s="21"/>
      <c r="B2855" s="21"/>
      <c r="C2855" s="3"/>
      <c r="D2855" s="3"/>
      <c r="E2855" s="77"/>
      <c r="F2855" s="77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</row>
    <row r="2856" spans="1:47" x14ac:dyDescent="0.3">
      <c r="A2856" s="21"/>
      <c r="B2856" s="21"/>
      <c r="C2856" s="3"/>
      <c r="D2856" s="3"/>
      <c r="E2856" s="77"/>
      <c r="F2856" s="77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</row>
    <row r="2857" spans="1:47" x14ac:dyDescent="0.3">
      <c r="A2857" s="21"/>
      <c r="B2857" s="21"/>
      <c r="C2857" s="3"/>
      <c r="D2857" s="3"/>
      <c r="E2857" s="77"/>
      <c r="F2857" s="77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</row>
    <row r="2858" spans="1:47" x14ac:dyDescent="0.3">
      <c r="A2858" s="21"/>
      <c r="B2858" s="21"/>
      <c r="C2858" s="3"/>
      <c r="D2858" s="3"/>
      <c r="E2858" s="77"/>
      <c r="F2858" s="77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</row>
    <row r="2859" spans="1:47" x14ac:dyDescent="0.3">
      <c r="A2859" s="21"/>
      <c r="B2859" s="21"/>
      <c r="C2859" s="3"/>
      <c r="D2859" s="3"/>
      <c r="E2859" s="77"/>
      <c r="F2859" s="77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</row>
    <row r="2860" spans="1:47" x14ac:dyDescent="0.3">
      <c r="A2860" s="21"/>
      <c r="B2860" s="21"/>
      <c r="C2860" s="3"/>
      <c r="D2860" s="3"/>
      <c r="E2860" s="77"/>
      <c r="F2860" s="77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</row>
    <row r="2861" spans="1:47" x14ac:dyDescent="0.3">
      <c r="A2861" s="21"/>
      <c r="B2861" s="21"/>
      <c r="C2861" s="3"/>
      <c r="D2861" s="3"/>
      <c r="E2861" s="77"/>
      <c r="F2861" s="77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</row>
    <row r="2862" spans="1:47" x14ac:dyDescent="0.3">
      <c r="A2862" s="21"/>
      <c r="B2862" s="21"/>
      <c r="C2862" s="3"/>
      <c r="D2862" s="3"/>
      <c r="E2862" s="77"/>
      <c r="F2862" s="77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</row>
    <row r="2863" spans="1:47" x14ac:dyDescent="0.3">
      <c r="A2863" s="21"/>
      <c r="B2863" s="21"/>
      <c r="C2863" s="3"/>
      <c r="D2863" s="3"/>
      <c r="E2863" s="77"/>
      <c r="F2863" s="77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</row>
    <row r="2864" spans="1:47" x14ac:dyDescent="0.3">
      <c r="A2864" s="21"/>
      <c r="B2864" s="21"/>
      <c r="C2864" s="3"/>
      <c r="D2864" s="3"/>
      <c r="E2864" s="77"/>
      <c r="F2864" s="77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</row>
    <row r="2865" spans="1:47" x14ac:dyDescent="0.3">
      <c r="A2865" s="21"/>
      <c r="B2865" s="21"/>
      <c r="C2865" s="3"/>
      <c r="D2865" s="3"/>
      <c r="E2865" s="77"/>
      <c r="F2865" s="77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</row>
    <row r="2866" spans="1:47" x14ac:dyDescent="0.3">
      <c r="A2866" s="21"/>
      <c r="B2866" s="21"/>
      <c r="C2866" s="3"/>
      <c r="D2866" s="3"/>
      <c r="E2866" s="77"/>
      <c r="F2866" s="77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</row>
    <row r="2867" spans="1:47" x14ac:dyDescent="0.3">
      <c r="A2867" s="21"/>
      <c r="B2867" s="21"/>
      <c r="C2867" s="3"/>
      <c r="D2867" s="3"/>
      <c r="E2867" s="77"/>
      <c r="F2867" s="77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</row>
    <row r="2868" spans="1:47" x14ac:dyDescent="0.3">
      <c r="A2868" s="21"/>
      <c r="B2868" s="21"/>
      <c r="C2868" s="3"/>
      <c r="D2868" s="3"/>
      <c r="E2868" s="77"/>
      <c r="F2868" s="77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</row>
    <row r="2869" spans="1:47" x14ac:dyDescent="0.3">
      <c r="A2869" s="21"/>
      <c r="B2869" s="21"/>
      <c r="C2869" s="3"/>
      <c r="D2869" s="3"/>
      <c r="E2869" s="77"/>
      <c r="F2869" s="77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</row>
    <row r="2870" spans="1:47" x14ac:dyDescent="0.3">
      <c r="A2870" s="21"/>
      <c r="B2870" s="21"/>
      <c r="C2870" s="3"/>
      <c r="D2870" s="3"/>
      <c r="E2870" s="77"/>
      <c r="F2870" s="77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</row>
    <row r="2871" spans="1:47" x14ac:dyDescent="0.3">
      <c r="A2871" s="21"/>
      <c r="B2871" s="21"/>
      <c r="C2871" s="3"/>
      <c r="D2871" s="3"/>
      <c r="E2871" s="77"/>
      <c r="F2871" s="77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</row>
    <row r="2872" spans="1:47" x14ac:dyDescent="0.3">
      <c r="A2872" s="21"/>
      <c r="B2872" s="21"/>
      <c r="C2872" s="3"/>
      <c r="D2872" s="3"/>
      <c r="E2872" s="77"/>
      <c r="F2872" s="77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</row>
    <row r="2873" spans="1:47" x14ac:dyDescent="0.3">
      <c r="A2873" s="21"/>
      <c r="B2873" s="21"/>
      <c r="C2873" s="3"/>
      <c r="D2873" s="3"/>
      <c r="E2873" s="77"/>
      <c r="F2873" s="77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</row>
    <row r="2874" spans="1:47" x14ac:dyDescent="0.3">
      <c r="A2874" s="21"/>
      <c r="B2874" s="21"/>
      <c r="C2874" s="3"/>
      <c r="D2874" s="3"/>
      <c r="E2874" s="77"/>
      <c r="F2874" s="77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</row>
    <row r="2875" spans="1:47" x14ac:dyDescent="0.3">
      <c r="A2875" s="21"/>
      <c r="B2875" s="21"/>
      <c r="C2875" s="3"/>
      <c r="D2875" s="3"/>
      <c r="E2875" s="77"/>
      <c r="F2875" s="77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</row>
    <row r="2876" spans="1:47" x14ac:dyDescent="0.3">
      <c r="A2876" s="21"/>
      <c r="B2876" s="21"/>
      <c r="C2876" s="3"/>
      <c r="D2876" s="3"/>
      <c r="E2876" s="77"/>
      <c r="F2876" s="77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</row>
    <row r="2877" spans="1:47" x14ac:dyDescent="0.3">
      <c r="A2877" s="21"/>
      <c r="B2877" s="21"/>
      <c r="C2877" s="3"/>
      <c r="D2877" s="3"/>
      <c r="E2877" s="77"/>
      <c r="F2877" s="77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</row>
    <row r="2878" spans="1:47" x14ac:dyDescent="0.3">
      <c r="A2878" s="21"/>
      <c r="B2878" s="21"/>
      <c r="C2878" s="3"/>
      <c r="D2878" s="3"/>
      <c r="E2878" s="77"/>
      <c r="F2878" s="77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</row>
    <row r="2879" spans="1:47" x14ac:dyDescent="0.3">
      <c r="A2879" s="21"/>
      <c r="B2879" s="21"/>
      <c r="C2879" s="3"/>
      <c r="D2879" s="3"/>
      <c r="E2879" s="77"/>
      <c r="F2879" s="77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</row>
    <row r="2880" spans="1:47" x14ac:dyDescent="0.3">
      <c r="A2880" s="21"/>
      <c r="B2880" s="21"/>
      <c r="C2880" s="3"/>
      <c r="D2880" s="3"/>
      <c r="E2880" s="77"/>
      <c r="F2880" s="77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</row>
    <row r="2881" spans="1:47" x14ac:dyDescent="0.3">
      <c r="A2881" s="21"/>
      <c r="B2881" s="21"/>
      <c r="C2881" s="3"/>
      <c r="D2881" s="3"/>
      <c r="E2881" s="77"/>
      <c r="F2881" s="77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</row>
    <row r="2882" spans="1:47" x14ac:dyDescent="0.3">
      <c r="A2882" s="21"/>
      <c r="B2882" s="21"/>
      <c r="C2882" s="3"/>
      <c r="D2882" s="3"/>
      <c r="E2882" s="77"/>
      <c r="F2882" s="77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</row>
    <row r="2883" spans="1:47" x14ac:dyDescent="0.3">
      <c r="A2883" s="21"/>
      <c r="B2883" s="21"/>
      <c r="C2883" s="3"/>
      <c r="D2883" s="3"/>
      <c r="E2883" s="77"/>
      <c r="F2883" s="77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</row>
    <row r="2884" spans="1:47" x14ac:dyDescent="0.3">
      <c r="A2884" s="21"/>
      <c r="B2884" s="21"/>
      <c r="C2884" s="3"/>
      <c r="D2884" s="3"/>
      <c r="E2884" s="77"/>
      <c r="F2884" s="77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</row>
    <row r="2885" spans="1:47" x14ac:dyDescent="0.3">
      <c r="A2885" s="21"/>
      <c r="B2885" s="21"/>
      <c r="C2885" s="3"/>
      <c r="D2885" s="3"/>
      <c r="E2885" s="77"/>
      <c r="F2885" s="77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</row>
    <row r="2886" spans="1:47" x14ac:dyDescent="0.3">
      <c r="A2886" s="21"/>
      <c r="B2886" s="21"/>
      <c r="C2886" s="3"/>
      <c r="D2886" s="3"/>
      <c r="E2886" s="77"/>
      <c r="F2886" s="77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</row>
    <row r="2887" spans="1:47" x14ac:dyDescent="0.3">
      <c r="A2887" s="21"/>
      <c r="B2887" s="21"/>
      <c r="C2887" s="3"/>
      <c r="D2887" s="3"/>
      <c r="E2887" s="77"/>
      <c r="F2887" s="77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</row>
    <row r="2888" spans="1:47" x14ac:dyDescent="0.3">
      <c r="A2888" s="21"/>
      <c r="B2888" s="21"/>
      <c r="C2888" s="3"/>
      <c r="D2888" s="3"/>
      <c r="E2888" s="77"/>
      <c r="F2888" s="77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</row>
    <row r="2889" spans="1:47" x14ac:dyDescent="0.3">
      <c r="A2889" s="21"/>
      <c r="B2889" s="21"/>
      <c r="C2889" s="3"/>
      <c r="D2889" s="3"/>
      <c r="E2889" s="77"/>
      <c r="F2889" s="77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</row>
    <row r="2890" spans="1:47" x14ac:dyDescent="0.3">
      <c r="A2890" s="21"/>
      <c r="B2890" s="21"/>
      <c r="C2890" s="3"/>
      <c r="D2890" s="3"/>
      <c r="E2890" s="77"/>
      <c r="F2890" s="77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</row>
    <row r="2891" spans="1:47" x14ac:dyDescent="0.3">
      <c r="A2891" s="21"/>
      <c r="B2891" s="21"/>
      <c r="C2891" s="3"/>
      <c r="D2891" s="3"/>
      <c r="E2891" s="77"/>
      <c r="F2891" s="77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</row>
    <row r="2892" spans="1:47" x14ac:dyDescent="0.3">
      <c r="A2892" s="21"/>
      <c r="B2892" s="21"/>
      <c r="C2892" s="3"/>
      <c r="D2892" s="3"/>
      <c r="E2892" s="77"/>
      <c r="F2892" s="77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</row>
    <row r="2893" spans="1:47" x14ac:dyDescent="0.3">
      <c r="A2893" s="21"/>
      <c r="B2893" s="21"/>
      <c r="C2893" s="3"/>
      <c r="D2893" s="3"/>
      <c r="E2893" s="77"/>
      <c r="F2893" s="77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</row>
    <row r="2894" spans="1:47" x14ac:dyDescent="0.3">
      <c r="A2894" s="21"/>
      <c r="B2894" s="21"/>
      <c r="C2894" s="3"/>
      <c r="D2894" s="3"/>
      <c r="E2894" s="77"/>
      <c r="F2894" s="77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</row>
    <row r="2895" spans="1:47" x14ac:dyDescent="0.3">
      <c r="A2895" s="21"/>
      <c r="B2895" s="21"/>
      <c r="C2895" s="3"/>
      <c r="D2895" s="3"/>
      <c r="E2895" s="77"/>
      <c r="F2895" s="77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</row>
    <row r="2896" spans="1:47" x14ac:dyDescent="0.3">
      <c r="A2896" s="21"/>
      <c r="B2896" s="21"/>
      <c r="C2896" s="3"/>
      <c r="D2896" s="3"/>
      <c r="E2896" s="77"/>
      <c r="F2896" s="77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</row>
    <row r="2897" spans="1:47" x14ac:dyDescent="0.3">
      <c r="A2897" s="21"/>
      <c r="B2897" s="21"/>
      <c r="C2897" s="3"/>
      <c r="D2897" s="3"/>
      <c r="E2897" s="77"/>
      <c r="F2897" s="77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</row>
    <row r="2898" spans="1:47" x14ac:dyDescent="0.3">
      <c r="A2898" s="21"/>
      <c r="B2898" s="21"/>
      <c r="C2898" s="3"/>
      <c r="D2898" s="3"/>
      <c r="E2898" s="77"/>
      <c r="F2898" s="77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</row>
    <row r="2899" spans="1:47" x14ac:dyDescent="0.3">
      <c r="A2899" s="21"/>
      <c r="B2899" s="21"/>
      <c r="C2899" s="3"/>
      <c r="D2899" s="3"/>
      <c r="E2899" s="77"/>
      <c r="F2899" s="77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</row>
    <row r="2900" spans="1:47" x14ac:dyDescent="0.3">
      <c r="A2900" s="21"/>
      <c r="B2900" s="21"/>
      <c r="C2900" s="3"/>
      <c r="D2900" s="3"/>
      <c r="E2900" s="77"/>
      <c r="F2900" s="77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</row>
    <row r="2901" spans="1:47" x14ac:dyDescent="0.3">
      <c r="A2901" s="21"/>
      <c r="B2901" s="21"/>
      <c r="C2901" s="3"/>
      <c r="D2901" s="3"/>
      <c r="E2901" s="77"/>
      <c r="F2901" s="77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</row>
    <row r="2902" spans="1:47" x14ac:dyDescent="0.3">
      <c r="A2902" s="21"/>
      <c r="B2902" s="21"/>
      <c r="C2902" s="3"/>
      <c r="D2902" s="3"/>
      <c r="E2902" s="77"/>
      <c r="F2902" s="77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</row>
    <row r="2903" spans="1:47" x14ac:dyDescent="0.3">
      <c r="A2903" s="21"/>
      <c r="B2903" s="21"/>
      <c r="C2903" s="3"/>
      <c r="D2903" s="3"/>
      <c r="E2903" s="77"/>
      <c r="F2903" s="77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</row>
    <row r="2904" spans="1:47" x14ac:dyDescent="0.3">
      <c r="A2904" s="21"/>
      <c r="B2904" s="21"/>
      <c r="C2904" s="3"/>
      <c r="D2904" s="3"/>
      <c r="E2904" s="77"/>
      <c r="F2904" s="77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</row>
    <row r="2905" spans="1:47" x14ac:dyDescent="0.3">
      <c r="A2905" s="21"/>
      <c r="B2905" s="21"/>
      <c r="C2905" s="3"/>
      <c r="D2905" s="3"/>
      <c r="E2905" s="77"/>
      <c r="F2905" s="77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</row>
    <row r="2906" spans="1:47" x14ac:dyDescent="0.3">
      <c r="A2906" s="21"/>
      <c r="B2906" s="21"/>
      <c r="C2906" s="3"/>
      <c r="D2906" s="3"/>
      <c r="E2906" s="77"/>
      <c r="F2906" s="77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</row>
    <row r="2907" spans="1:47" x14ac:dyDescent="0.3">
      <c r="A2907" s="21"/>
      <c r="B2907" s="21"/>
      <c r="C2907" s="3"/>
      <c r="D2907" s="3"/>
      <c r="E2907" s="77"/>
      <c r="F2907" s="77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</row>
    <row r="2908" spans="1:47" x14ac:dyDescent="0.3">
      <c r="A2908" s="21"/>
      <c r="B2908" s="21"/>
      <c r="C2908" s="3"/>
      <c r="D2908" s="3"/>
      <c r="E2908" s="77"/>
      <c r="F2908" s="77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</row>
    <row r="2909" spans="1:47" x14ac:dyDescent="0.3">
      <c r="A2909" s="21"/>
      <c r="B2909" s="21"/>
      <c r="C2909" s="3"/>
      <c r="D2909" s="3"/>
      <c r="E2909" s="77"/>
      <c r="F2909" s="77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</row>
    <row r="2910" spans="1:47" x14ac:dyDescent="0.3">
      <c r="A2910" s="21"/>
      <c r="B2910" s="21"/>
      <c r="C2910" s="3"/>
      <c r="D2910" s="3"/>
      <c r="E2910" s="77"/>
      <c r="F2910" s="77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</row>
    <row r="2911" spans="1:47" x14ac:dyDescent="0.3">
      <c r="A2911" s="21"/>
      <c r="B2911" s="21"/>
      <c r="C2911" s="3"/>
      <c r="D2911" s="3"/>
      <c r="E2911" s="77"/>
      <c r="F2911" s="77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</row>
    <row r="2912" spans="1:47" x14ac:dyDescent="0.3">
      <c r="A2912" s="21"/>
      <c r="B2912" s="21"/>
      <c r="C2912" s="3"/>
      <c r="D2912" s="3"/>
      <c r="E2912" s="77"/>
      <c r="F2912" s="77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</row>
    <row r="2913" spans="1:47" x14ac:dyDescent="0.3">
      <c r="A2913" s="21"/>
      <c r="B2913" s="21"/>
      <c r="C2913" s="3"/>
      <c r="D2913" s="3"/>
      <c r="E2913" s="77"/>
      <c r="F2913" s="77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</row>
    <row r="2914" spans="1:47" x14ac:dyDescent="0.3">
      <c r="A2914" s="21"/>
      <c r="B2914" s="21"/>
      <c r="C2914" s="3"/>
      <c r="D2914" s="3"/>
      <c r="E2914" s="77"/>
      <c r="F2914" s="77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</row>
    <row r="2915" spans="1:47" x14ac:dyDescent="0.3">
      <c r="A2915" s="21"/>
      <c r="B2915" s="21"/>
      <c r="C2915" s="3"/>
      <c r="D2915" s="3"/>
      <c r="E2915" s="77"/>
      <c r="F2915" s="77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</row>
    <row r="2916" spans="1:47" x14ac:dyDescent="0.3">
      <c r="A2916" s="21"/>
      <c r="B2916" s="21"/>
      <c r="C2916" s="3"/>
      <c r="D2916" s="3"/>
      <c r="E2916" s="77"/>
      <c r="F2916" s="77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</row>
    <row r="2917" spans="1:47" x14ac:dyDescent="0.3">
      <c r="A2917" s="21"/>
      <c r="B2917" s="21"/>
      <c r="C2917" s="3"/>
      <c r="D2917" s="3"/>
      <c r="E2917" s="77"/>
      <c r="F2917" s="77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</row>
    <row r="2918" spans="1:47" x14ac:dyDescent="0.3">
      <c r="A2918" s="21"/>
      <c r="B2918" s="21"/>
      <c r="C2918" s="3"/>
      <c r="D2918" s="3"/>
      <c r="E2918" s="77"/>
      <c r="F2918" s="77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</row>
    <row r="2919" spans="1:47" x14ac:dyDescent="0.3">
      <c r="A2919" s="21"/>
      <c r="B2919" s="21"/>
      <c r="C2919" s="3"/>
      <c r="D2919" s="3"/>
      <c r="E2919" s="77"/>
      <c r="F2919" s="77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</row>
    <row r="2920" spans="1:47" x14ac:dyDescent="0.3">
      <c r="A2920" s="21"/>
      <c r="B2920" s="21"/>
      <c r="C2920" s="3"/>
      <c r="D2920" s="3"/>
      <c r="E2920" s="77"/>
      <c r="F2920" s="77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</row>
    <row r="2921" spans="1:47" x14ac:dyDescent="0.3">
      <c r="A2921" s="21"/>
      <c r="B2921" s="21"/>
      <c r="C2921" s="3"/>
      <c r="D2921" s="3"/>
      <c r="E2921" s="77"/>
      <c r="F2921" s="77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</row>
    <row r="2922" spans="1:47" x14ac:dyDescent="0.3">
      <c r="A2922" s="21"/>
      <c r="B2922" s="21"/>
      <c r="C2922" s="3"/>
      <c r="D2922" s="3"/>
      <c r="E2922" s="77"/>
      <c r="F2922" s="77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</row>
    <row r="2923" spans="1:47" x14ac:dyDescent="0.3">
      <c r="A2923" s="21"/>
      <c r="B2923" s="21"/>
      <c r="C2923" s="3"/>
      <c r="D2923" s="3"/>
      <c r="E2923" s="77"/>
      <c r="F2923" s="77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</row>
    <row r="2924" spans="1:47" x14ac:dyDescent="0.3">
      <c r="A2924" s="21"/>
      <c r="B2924" s="21"/>
      <c r="C2924" s="3"/>
      <c r="D2924" s="3"/>
      <c r="E2924" s="77"/>
      <c r="F2924" s="77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</row>
    <row r="2925" spans="1:47" x14ac:dyDescent="0.3">
      <c r="A2925" s="21"/>
      <c r="B2925" s="21"/>
      <c r="C2925" s="3"/>
      <c r="D2925" s="3"/>
      <c r="E2925" s="77"/>
      <c r="F2925" s="77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</row>
    <row r="2926" spans="1:47" x14ac:dyDescent="0.3">
      <c r="A2926" s="21"/>
      <c r="B2926" s="21"/>
      <c r="C2926" s="3"/>
      <c r="D2926" s="3"/>
      <c r="E2926" s="77"/>
      <c r="F2926" s="77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</row>
    <row r="2927" spans="1:47" x14ac:dyDescent="0.3">
      <c r="A2927" s="21"/>
      <c r="B2927" s="21"/>
      <c r="C2927" s="3"/>
      <c r="D2927" s="3"/>
      <c r="E2927" s="77"/>
      <c r="F2927" s="77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</row>
    <row r="2928" spans="1:47" x14ac:dyDescent="0.3">
      <c r="A2928" s="21"/>
      <c r="B2928" s="21"/>
      <c r="C2928" s="3"/>
      <c r="D2928" s="3"/>
      <c r="E2928" s="77"/>
      <c r="F2928" s="77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</row>
    <row r="2929" spans="1:47" x14ac:dyDescent="0.3">
      <c r="A2929" s="21"/>
      <c r="B2929" s="21"/>
      <c r="C2929" s="3"/>
      <c r="D2929" s="3"/>
      <c r="E2929" s="77"/>
      <c r="F2929" s="77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</row>
    <row r="2930" spans="1:47" x14ac:dyDescent="0.3">
      <c r="A2930" s="21"/>
      <c r="B2930" s="21"/>
      <c r="C2930" s="3"/>
      <c r="D2930" s="3"/>
      <c r="E2930" s="77"/>
      <c r="F2930" s="77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</row>
    <row r="2931" spans="1:47" x14ac:dyDescent="0.3">
      <c r="A2931" s="21"/>
      <c r="B2931" s="21"/>
      <c r="C2931" s="3"/>
      <c r="D2931" s="3"/>
      <c r="E2931" s="77"/>
      <c r="F2931" s="77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</row>
    <row r="2932" spans="1:47" x14ac:dyDescent="0.3">
      <c r="A2932" s="21"/>
      <c r="B2932" s="21"/>
      <c r="C2932" s="3"/>
      <c r="D2932" s="3"/>
      <c r="E2932" s="77"/>
      <c r="F2932" s="77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</row>
    <row r="2933" spans="1:47" x14ac:dyDescent="0.3">
      <c r="A2933" s="21"/>
      <c r="B2933" s="21"/>
      <c r="C2933" s="3"/>
      <c r="D2933" s="3"/>
      <c r="E2933" s="77"/>
      <c r="F2933" s="77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</row>
    <row r="2934" spans="1:47" x14ac:dyDescent="0.3">
      <c r="A2934" s="21"/>
      <c r="B2934" s="21"/>
      <c r="C2934" s="3"/>
      <c r="D2934" s="3"/>
      <c r="E2934" s="77"/>
      <c r="F2934" s="77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</row>
    <row r="2935" spans="1:47" x14ac:dyDescent="0.3">
      <c r="A2935" s="21"/>
      <c r="B2935" s="21"/>
      <c r="C2935" s="3"/>
      <c r="D2935" s="3"/>
      <c r="E2935" s="77"/>
      <c r="F2935" s="77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</row>
    <row r="2936" spans="1:47" x14ac:dyDescent="0.3">
      <c r="A2936" s="21"/>
      <c r="B2936" s="21"/>
      <c r="C2936" s="3"/>
      <c r="D2936" s="3"/>
      <c r="E2936" s="77"/>
      <c r="F2936" s="77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</row>
    <row r="2937" spans="1:47" x14ac:dyDescent="0.3">
      <c r="A2937" s="21"/>
      <c r="B2937" s="21"/>
      <c r="C2937" s="3"/>
      <c r="D2937" s="3"/>
      <c r="E2937" s="77"/>
      <c r="F2937" s="77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</row>
    <row r="2938" spans="1:47" x14ac:dyDescent="0.3">
      <c r="A2938" s="21"/>
      <c r="B2938" s="21"/>
      <c r="C2938" s="3"/>
      <c r="D2938" s="3"/>
      <c r="E2938" s="77"/>
      <c r="F2938" s="77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</row>
    <row r="2939" spans="1:47" x14ac:dyDescent="0.3">
      <c r="A2939" s="21"/>
      <c r="B2939" s="21"/>
      <c r="C2939" s="3"/>
      <c r="D2939" s="3"/>
      <c r="E2939" s="77"/>
      <c r="F2939" s="77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</row>
    <row r="2940" spans="1:47" x14ac:dyDescent="0.3">
      <c r="A2940" s="21"/>
      <c r="B2940" s="21"/>
      <c r="C2940" s="3"/>
      <c r="D2940" s="3"/>
      <c r="E2940" s="77"/>
      <c r="F2940" s="77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</row>
    <row r="2941" spans="1:47" x14ac:dyDescent="0.3">
      <c r="A2941" s="21"/>
      <c r="B2941" s="21"/>
      <c r="C2941" s="3"/>
      <c r="D2941" s="3"/>
      <c r="E2941" s="77"/>
      <c r="F2941" s="77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</row>
    <row r="2942" spans="1:47" x14ac:dyDescent="0.3">
      <c r="A2942" s="21"/>
      <c r="B2942" s="21"/>
      <c r="C2942" s="3"/>
      <c r="D2942" s="3"/>
      <c r="E2942" s="77"/>
      <c r="F2942" s="77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</row>
    <row r="2943" spans="1:47" x14ac:dyDescent="0.3">
      <c r="A2943" s="21"/>
      <c r="B2943" s="21"/>
      <c r="C2943" s="3"/>
      <c r="D2943" s="3"/>
      <c r="E2943" s="77"/>
      <c r="F2943" s="77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</row>
    <row r="2944" spans="1:47" x14ac:dyDescent="0.3">
      <c r="A2944" s="21"/>
      <c r="B2944" s="21"/>
      <c r="C2944" s="3"/>
      <c r="D2944" s="3"/>
      <c r="E2944" s="77"/>
      <c r="F2944" s="77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</row>
    <row r="2945" spans="1:47" x14ac:dyDescent="0.3">
      <c r="A2945" s="21"/>
      <c r="B2945" s="21"/>
      <c r="C2945" s="3"/>
      <c r="D2945" s="3"/>
      <c r="E2945" s="77"/>
      <c r="F2945" s="77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</row>
    <row r="2946" spans="1:47" x14ac:dyDescent="0.3">
      <c r="A2946" s="21"/>
      <c r="B2946" s="21"/>
      <c r="C2946" s="3"/>
      <c r="D2946" s="3"/>
      <c r="E2946" s="77"/>
      <c r="F2946" s="77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</row>
    <row r="2947" spans="1:47" x14ac:dyDescent="0.3">
      <c r="A2947" s="21"/>
      <c r="B2947" s="21"/>
      <c r="C2947" s="3"/>
      <c r="D2947" s="3"/>
      <c r="E2947" s="77"/>
      <c r="F2947" s="77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</row>
    <row r="2948" spans="1:47" x14ac:dyDescent="0.3">
      <c r="A2948" s="21"/>
      <c r="B2948" s="21"/>
      <c r="C2948" s="3"/>
      <c r="D2948" s="3"/>
      <c r="E2948" s="77"/>
      <c r="F2948" s="77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</row>
    <row r="2949" spans="1:47" x14ac:dyDescent="0.3">
      <c r="A2949" s="21"/>
      <c r="B2949" s="21"/>
      <c r="C2949" s="3"/>
      <c r="D2949" s="3"/>
      <c r="E2949" s="77"/>
      <c r="F2949" s="77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</row>
    <row r="2950" spans="1:47" x14ac:dyDescent="0.3">
      <c r="A2950" s="21"/>
      <c r="B2950" s="21"/>
      <c r="C2950" s="3"/>
      <c r="D2950" s="3"/>
      <c r="E2950" s="77"/>
      <c r="F2950" s="77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</row>
    <row r="2951" spans="1:47" x14ac:dyDescent="0.3">
      <c r="A2951" s="21"/>
      <c r="B2951" s="21"/>
      <c r="C2951" s="3"/>
      <c r="D2951" s="3"/>
      <c r="E2951" s="77"/>
      <c r="F2951" s="77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</row>
    <row r="2952" spans="1:47" x14ac:dyDescent="0.3">
      <c r="A2952" s="21"/>
      <c r="B2952" s="21"/>
      <c r="C2952" s="3"/>
      <c r="D2952" s="3"/>
      <c r="E2952" s="77"/>
      <c r="F2952" s="77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</row>
    <row r="2953" spans="1:47" x14ac:dyDescent="0.3">
      <c r="A2953" s="21"/>
      <c r="B2953" s="21"/>
      <c r="C2953" s="3"/>
      <c r="D2953" s="3"/>
      <c r="E2953" s="77"/>
      <c r="F2953" s="77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</row>
    <row r="2954" spans="1:47" x14ac:dyDescent="0.3">
      <c r="A2954" s="21"/>
      <c r="B2954" s="21"/>
      <c r="C2954" s="3"/>
      <c r="D2954" s="3"/>
      <c r="E2954" s="77"/>
      <c r="F2954" s="77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</row>
    <row r="2955" spans="1:47" x14ac:dyDescent="0.3">
      <c r="A2955" s="21"/>
      <c r="B2955" s="21"/>
      <c r="C2955" s="3"/>
      <c r="D2955" s="3"/>
      <c r="E2955" s="77"/>
      <c r="F2955" s="77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</row>
    <row r="2956" spans="1:47" x14ac:dyDescent="0.3">
      <c r="A2956" s="21"/>
      <c r="B2956" s="21"/>
      <c r="C2956" s="3"/>
      <c r="D2956" s="3"/>
      <c r="E2956" s="77"/>
      <c r="F2956" s="77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</row>
    <row r="2957" spans="1:47" x14ac:dyDescent="0.3">
      <c r="A2957" s="21"/>
      <c r="B2957" s="21"/>
      <c r="C2957" s="3"/>
      <c r="D2957" s="3"/>
      <c r="E2957" s="77"/>
      <c r="F2957" s="77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</row>
    <row r="2958" spans="1:47" x14ac:dyDescent="0.3">
      <c r="A2958" s="21"/>
      <c r="B2958" s="21"/>
      <c r="C2958" s="3"/>
      <c r="D2958" s="3"/>
      <c r="E2958" s="77"/>
      <c r="F2958" s="77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</row>
    <row r="2959" spans="1:47" x14ac:dyDescent="0.3">
      <c r="A2959" s="21"/>
      <c r="B2959" s="21"/>
      <c r="C2959" s="3"/>
      <c r="D2959" s="3"/>
      <c r="E2959" s="77"/>
      <c r="F2959" s="77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</row>
    <row r="2960" spans="1:47" x14ac:dyDescent="0.3">
      <c r="A2960" s="21"/>
      <c r="B2960" s="21"/>
      <c r="C2960" s="3"/>
      <c r="D2960" s="3"/>
      <c r="E2960" s="77"/>
      <c r="F2960" s="77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</row>
    <row r="2961" spans="1:47" x14ac:dyDescent="0.3">
      <c r="A2961" s="21"/>
      <c r="B2961" s="21"/>
      <c r="C2961" s="3"/>
      <c r="D2961" s="3"/>
      <c r="E2961" s="77"/>
      <c r="F2961" s="77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</row>
    <row r="2962" spans="1:47" x14ac:dyDescent="0.3">
      <c r="A2962" s="21"/>
      <c r="B2962" s="21"/>
      <c r="C2962" s="3"/>
      <c r="D2962" s="3"/>
      <c r="E2962" s="77"/>
      <c r="F2962" s="77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</row>
    <row r="2963" spans="1:47" x14ac:dyDescent="0.3">
      <c r="A2963" s="21"/>
      <c r="B2963" s="21"/>
      <c r="C2963" s="3"/>
      <c r="D2963" s="3"/>
      <c r="E2963" s="77"/>
      <c r="F2963" s="77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</row>
    <row r="2964" spans="1:47" x14ac:dyDescent="0.3">
      <c r="A2964" s="21"/>
      <c r="B2964" s="21"/>
      <c r="C2964" s="3"/>
      <c r="D2964" s="3"/>
      <c r="E2964" s="77"/>
      <c r="F2964" s="77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</row>
    <row r="2965" spans="1:47" x14ac:dyDescent="0.3">
      <c r="A2965" s="21"/>
      <c r="B2965" s="21"/>
      <c r="C2965" s="3"/>
      <c r="D2965" s="3"/>
      <c r="E2965" s="77"/>
      <c r="F2965" s="77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</row>
    <row r="2966" spans="1:47" x14ac:dyDescent="0.3">
      <c r="A2966" s="21"/>
      <c r="B2966" s="21"/>
      <c r="C2966" s="3"/>
      <c r="D2966" s="3"/>
      <c r="E2966" s="77"/>
      <c r="F2966" s="77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</row>
    <row r="2967" spans="1:47" x14ac:dyDescent="0.3">
      <c r="A2967" s="21"/>
      <c r="B2967" s="21"/>
      <c r="C2967" s="3"/>
      <c r="D2967" s="3"/>
      <c r="E2967" s="77"/>
      <c r="F2967" s="77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</row>
    <row r="2968" spans="1:47" x14ac:dyDescent="0.3">
      <c r="A2968" s="21"/>
      <c r="B2968" s="21"/>
      <c r="C2968" s="3"/>
      <c r="D2968" s="3"/>
      <c r="E2968" s="77"/>
      <c r="F2968" s="77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</row>
    <row r="2969" spans="1:47" x14ac:dyDescent="0.3">
      <c r="A2969" s="21"/>
      <c r="B2969" s="21"/>
      <c r="C2969" s="3"/>
      <c r="D2969" s="3"/>
      <c r="E2969" s="77"/>
      <c r="F2969" s="77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</row>
    <row r="2970" spans="1:47" x14ac:dyDescent="0.3">
      <c r="A2970" s="21"/>
      <c r="B2970" s="21"/>
      <c r="C2970" s="3"/>
      <c r="D2970" s="3"/>
      <c r="E2970" s="77"/>
      <c r="F2970" s="77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</row>
    <row r="2971" spans="1:47" x14ac:dyDescent="0.3">
      <c r="A2971" s="21"/>
      <c r="B2971" s="21"/>
      <c r="C2971" s="3"/>
      <c r="D2971" s="3"/>
      <c r="E2971" s="77"/>
      <c r="F2971" s="77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</row>
    <row r="2972" spans="1:47" x14ac:dyDescent="0.3">
      <c r="A2972" s="21"/>
      <c r="B2972" s="21"/>
      <c r="C2972" s="3"/>
      <c r="D2972" s="3"/>
      <c r="E2972" s="77"/>
      <c r="F2972" s="77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</row>
    <row r="2973" spans="1:47" x14ac:dyDescent="0.3">
      <c r="A2973" s="21"/>
      <c r="B2973" s="21"/>
      <c r="C2973" s="3"/>
      <c r="D2973" s="3"/>
      <c r="E2973" s="77"/>
      <c r="F2973" s="77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</row>
    <row r="2974" spans="1:47" x14ac:dyDescent="0.3">
      <c r="A2974" s="21"/>
      <c r="B2974" s="21"/>
      <c r="C2974" s="3"/>
      <c r="D2974" s="3"/>
      <c r="E2974" s="77"/>
      <c r="F2974" s="77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</row>
    <row r="2975" spans="1:47" x14ac:dyDescent="0.3">
      <c r="A2975" s="21"/>
      <c r="B2975" s="21"/>
      <c r="C2975" s="3"/>
      <c r="D2975" s="3"/>
      <c r="E2975" s="77"/>
      <c r="F2975" s="77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</row>
    <row r="2976" spans="1:47" x14ac:dyDescent="0.3">
      <c r="A2976" s="21"/>
      <c r="B2976" s="21"/>
      <c r="C2976" s="3"/>
      <c r="D2976" s="3"/>
      <c r="E2976" s="77"/>
      <c r="F2976" s="77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</row>
    <row r="2977" spans="1:47" x14ac:dyDescent="0.3">
      <c r="A2977" s="21"/>
      <c r="B2977" s="21"/>
      <c r="C2977" s="3"/>
      <c r="D2977" s="3"/>
      <c r="E2977" s="77"/>
      <c r="F2977" s="77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</row>
    <row r="2978" spans="1:47" x14ac:dyDescent="0.3">
      <c r="A2978" s="21"/>
      <c r="B2978" s="21"/>
      <c r="C2978" s="3"/>
      <c r="D2978" s="3"/>
      <c r="E2978" s="77"/>
      <c r="F2978" s="77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</row>
    <row r="2979" spans="1:47" x14ac:dyDescent="0.3">
      <c r="A2979" s="21"/>
      <c r="B2979" s="21"/>
      <c r="C2979" s="3"/>
      <c r="D2979" s="3"/>
      <c r="E2979" s="77"/>
      <c r="F2979" s="77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</row>
    <row r="2980" spans="1:47" x14ac:dyDescent="0.3">
      <c r="A2980" s="21"/>
      <c r="B2980" s="21"/>
      <c r="C2980" s="3"/>
      <c r="D2980" s="3"/>
      <c r="E2980" s="77"/>
      <c r="F2980" s="77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</row>
    <row r="2981" spans="1:47" x14ac:dyDescent="0.3">
      <c r="A2981" s="21"/>
      <c r="B2981" s="21"/>
      <c r="C2981" s="3"/>
      <c r="D2981" s="3"/>
      <c r="E2981" s="77"/>
      <c r="F2981" s="77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</row>
    <row r="2982" spans="1:47" x14ac:dyDescent="0.3">
      <c r="A2982" s="21"/>
      <c r="B2982" s="21"/>
      <c r="C2982" s="3"/>
      <c r="D2982" s="3"/>
      <c r="E2982" s="77"/>
      <c r="F2982" s="77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</row>
    <row r="2983" spans="1:47" x14ac:dyDescent="0.3">
      <c r="A2983" s="21"/>
      <c r="B2983" s="21"/>
      <c r="C2983" s="3"/>
      <c r="D2983" s="3"/>
      <c r="E2983" s="77"/>
      <c r="F2983" s="77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</row>
    <row r="2984" spans="1:47" x14ac:dyDescent="0.3">
      <c r="A2984" s="21"/>
      <c r="B2984" s="21"/>
      <c r="C2984" s="3"/>
      <c r="D2984" s="3"/>
      <c r="E2984" s="77"/>
      <c r="F2984" s="77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</row>
    <row r="2985" spans="1:47" x14ac:dyDescent="0.3">
      <c r="A2985" s="21"/>
      <c r="B2985" s="21"/>
      <c r="C2985" s="3"/>
      <c r="D2985" s="3"/>
      <c r="E2985" s="77"/>
      <c r="F2985" s="77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</row>
    <row r="2986" spans="1:47" x14ac:dyDescent="0.3">
      <c r="A2986" s="21"/>
      <c r="B2986" s="21"/>
      <c r="C2986" s="3"/>
      <c r="D2986" s="3"/>
      <c r="E2986" s="77"/>
      <c r="F2986" s="77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</row>
    <row r="2987" spans="1:47" x14ac:dyDescent="0.3">
      <c r="A2987" s="21"/>
      <c r="B2987" s="21"/>
      <c r="C2987" s="3"/>
      <c r="D2987" s="3"/>
      <c r="E2987" s="77"/>
      <c r="F2987" s="77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</row>
    <row r="2988" spans="1:47" x14ac:dyDescent="0.3">
      <c r="A2988" s="21"/>
      <c r="B2988" s="21"/>
      <c r="C2988" s="3"/>
      <c r="D2988" s="3"/>
      <c r="E2988" s="77"/>
      <c r="F2988" s="77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</row>
    <row r="2989" spans="1:47" x14ac:dyDescent="0.3">
      <c r="A2989" s="21"/>
      <c r="B2989" s="21"/>
      <c r="C2989" s="3"/>
      <c r="D2989" s="3"/>
      <c r="E2989" s="77"/>
      <c r="F2989" s="77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</row>
    <row r="2990" spans="1:47" x14ac:dyDescent="0.3">
      <c r="A2990" s="21"/>
      <c r="B2990" s="21"/>
      <c r="C2990" s="3"/>
      <c r="D2990" s="3"/>
      <c r="E2990" s="77"/>
      <c r="F2990" s="77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</row>
    <row r="2991" spans="1:47" x14ac:dyDescent="0.3">
      <c r="A2991" s="21"/>
      <c r="B2991" s="21"/>
      <c r="C2991" s="3"/>
      <c r="D2991" s="3"/>
      <c r="E2991" s="77"/>
      <c r="F2991" s="77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</row>
    <row r="2992" spans="1:47" x14ac:dyDescent="0.3">
      <c r="A2992" s="21"/>
      <c r="B2992" s="21"/>
      <c r="C2992" s="3"/>
      <c r="D2992" s="3"/>
      <c r="E2992" s="77"/>
      <c r="F2992" s="77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</row>
    <row r="2993" spans="1:47" x14ac:dyDescent="0.3">
      <c r="A2993" s="21"/>
      <c r="B2993" s="21"/>
      <c r="C2993" s="3"/>
      <c r="D2993" s="3"/>
      <c r="E2993" s="77"/>
      <c r="F2993" s="77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</row>
    <row r="2994" spans="1:47" x14ac:dyDescent="0.3">
      <c r="A2994" s="21"/>
      <c r="B2994" s="21"/>
      <c r="C2994" s="3"/>
      <c r="D2994" s="3"/>
      <c r="E2994" s="77"/>
      <c r="F2994" s="77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</row>
    <row r="2995" spans="1:47" x14ac:dyDescent="0.3">
      <c r="A2995" s="21"/>
      <c r="B2995" s="21"/>
      <c r="C2995" s="3"/>
      <c r="D2995" s="3"/>
      <c r="E2995" s="77"/>
      <c r="F2995" s="77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</row>
    <row r="2996" spans="1:47" x14ac:dyDescent="0.3">
      <c r="A2996" s="21"/>
      <c r="B2996" s="21"/>
      <c r="C2996" s="3"/>
      <c r="D2996" s="3"/>
      <c r="E2996" s="77"/>
      <c r="F2996" s="77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</row>
    <row r="2997" spans="1:47" x14ac:dyDescent="0.3">
      <c r="A2997" s="21"/>
      <c r="B2997" s="21"/>
      <c r="C2997" s="3"/>
      <c r="D2997" s="3"/>
      <c r="E2997" s="77"/>
      <c r="F2997" s="77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</row>
    <row r="2998" spans="1:47" x14ac:dyDescent="0.3">
      <c r="A2998" s="21"/>
      <c r="B2998" s="21"/>
      <c r="C2998" s="3"/>
      <c r="D2998" s="3"/>
      <c r="E2998" s="77"/>
      <c r="F2998" s="77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</row>
    <row r="2999" spans="1:47" x14ac:dyDescent="0.3">
      <c r="A2999" s="21"/>
      <c r="B2999" s="21"/>
      <c r="C2999" s="3"/>
      <c r="D2999" s="3"/>
      <c r="E2999" s="77"/>
      <c r="F2999" s="77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</row>
    <row r="3000" spans="1:47" x14ac:dyDescent="0.3">
      <c r="A3000" s="21"/>
      <c r="B3000" s="21"/>
      <c r="C3000" s="3"/>
      <c r="D3000" s="3"/>
      <c r="E3000" s="77"/>
      <c r="F3000" s="77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</row>
    <row r="3001" spans="1:47" x14ac:dyDescent="0.3">
      <c r="A3001" s="21"/>
      <c r="B3001" s="21"/>
      <c r="C3001" s="3"/>
      <c r="D3001" s="3"/>
      <c r="E3001" s="77"/>
      <c r="F3001" s="77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</row>
    <row r="3002" spans="1:47" x14ac:dyDescent="0.3">
      <c r="A3002" s="21"/>
      <c r="B3002" s="21"/>
      <c r="C3002" s="3"/>
      <c r="D3002" s="3"/>
      <c r="E3002" s="77"/>
      <c r="F3002" s="77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</row>
    <row r="3003" spans="1:47" x14ac:dyDescent="0.3">
      <c r="A3003" s="21"/>
      <c r="B3003" s="21"/>
      <c r="C3003" s="3"/>
      <c r="D3003" s="3"/>
      <c r="E3003" s="77"/>
      <c r="F3003" s="77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</row>
    <row r="3004" spans="1:47" x14ac:dyDescent="0.3">
      <c r="A3004" s="21"/>
      <c r="B3004" s="21"/>
      <c r="C3004" s="3"/>
      <c r="D3004" s="3"/>
      <c r="E3004" s="77"/>
      <c r="F3004" s="77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</row>
    <row r="3005" spans="1:47" x14ac:dyDescent="0.3">
      <c r="A3005" s="21"/>
      <c r="B3005" s="21"/>
      <c r="C3005" s="3"/>
      <c r="D3005" s="3"/>
      <c r="E3005" s="77"/>
      <c r="F3005" s="77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</row>
    <row r="3006" spans="1:47" x14ac:dyDescent="0.3">
      <c r="A3006" s="21"/>
      <c r="B3006" s="21"/>
      <c r="C3006" s="3"/>
      <c r="D3006" s="3"/>
      <c r="E3006" s="77"/>
      <c r="F3006" s="77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</row>
    <row r="3007" spans="1:47" x14ac:dyDescent="0.3">
      <c r="A3007" s="21"/>
      <c r="B3007" s="21"/>
      <c r="C3007" s="3"/>
      <c r="D3007" s="3"/>
      <c r="E3007" s="77"/>
      <c r="F3007" s="77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</row>
    <row r="3008" spans="1:47" x14ac:dyDescent="0.3">
      <c r="A3008" s="21"/>
      <c r="B3008" s="21"/>
      <c r="C3008" s="3"/>
      <c r="D3008" s="3"/>
      <c r="E3008" s="77"/>
      <c r="F3008" s="77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</row>
    <row r="3009" spans="1:47" x14ac:dyDescent="0.3">
      <c r="A3009" s="21"/>
      <c r="B3009" s="21"/>
      <c r="C3009" s="3"/>
      <c r="D3009" s="3"/>
      <c r="E3009" s="77"/>
      <c r="F3009" s="77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</row>
    <row r="3010" spans="1:47" x14ac:dyDescent="0.3">
      <c r="A3010" s="21"/>
      <c r="B3010" s="21"/>
      <c r="C3010" s="3"/>
      <c r="D3010" s="3"/>
      <c r="E3010" s="77"/>
      <c r="F3010" s="77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</row>
    <row r="3011" spans="1:47" x14ac:dyDescent="0.3">
      <c r="A3011" s="21"/>
      <c r="B3011" s="21"/>
      <c r="C3011" s="3"/>
      <c r="D3011" s="3"/>
      <c r="E3011" s="77"/>
      <c r="F3011" s="77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</row>
    <row r="3012" spans="1:47" x14ac:dyDescent="0.3">
      <c r="A3012" s="21"/>
      <c r="B3012" s="21"/>
      <c r="C3012" s="3"/>
      <c r="D3012" s="3"/>
      <c r="E3012" s="77"/>
      <c r="F3012" s="77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</row>
    <row r="3013" spans="1:47" x14ac:dyDescent="0.3">
      <c r="A3013" s="21"/>
      <c r="B3013" s="21"/>
      <c r="C3013" s="3"/>
      <c r="D3013" s="3"/>
      <c r="E3013" s="77"/>
      <c r="F3013" s="77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</row>
    <row r="3014" spans="1:47" x14ac:dyDescent="0.3">
      <c r="A3014" s="21"/>
      <c r="B3014" s="21"/>
      <c r="C3014" s="3"/>
      <c r="D3014" s="3"/>
      <c r="E3014" s="77"/>
      <c r="F3014" s="77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</row>
    <row r="3015" spans="1:47" x14ac:dyDescent="0.3">
      <c r="A3015" s="21"/>
      <c r="B3015" s="21"/>
      <c r="C3015" s="3"/>
      <c r="D3015" s="3"/>
      <c r="E3015" s="77"/>
      <c r="F3015" s="77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</row>
    <row r="3016" spans="1:47" x14ac:dyDescent="0.3">
      <c r="A3016" s="21"/>
      <c r="B3016" s="21"/>
      <c r="C3016" s="3"/>
      <c r="D3016" s="3"/>
      <c r="E3016" s="77"/>
      <c r="F3016" s="77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</row>
    <row r="3017" spans="1:47" x14ac:dyDescent="0.3">
      <c r="A3017" s="21"/>
      <c r="B3017" s="21"/>
      <c r="C3017" s="3"/>
      <c r="D3017" s="3"/>
      <c r="E3017" s="77"/>
      <c r="F3017" s="77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</row>
    <row r="3018" spans="1:47" x14ac:dyDescent="0.3">
      <c r="A3018" s="21"/>
      <c r="B3018" s="21"/>
      <c r="C3018" s="3"/>
      <c r="D3018" s="3"/>
      <c r="E3018" s="77"/>
      <c r="F3018" s="77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</row>
    <row r="3019" spans="1:47" x14ac:dyDescent="0.3">
      <c r="A3019" s="21"/>
      <c r="B3019" s="21"/>
      <c r="C3019" s="3"/>
      <c r="D3019" s="3"/>
      <c r="E3019" s="77"/>
      <c r="F3019" s="77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</row>
    <row r="3020" spans="1:47" x14ac:dyDescent="0.3">
      <c r="A3020" s="21"/>
      <c r="B3020" s="21"/>
      <c r="C3020" s="3"/>
      <c r="D3020" s="3"/>
      <c r="E3020" s="77"/>
      <c r="F3020" s="77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</row>
    <row r="3021" spans="1:47" x14ac:dyDescent="0.3">
      <c r="A3021" s="21"/>
      <c r="B3021" s="21"/>
      <c r="C3021" s="3"/>
      <c r="D3021" s="3"/>
      <c r="E3021" s="77"/>
      <c r="F3021" s="77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</row>
    <row r="3022" spans="1:47" x14ac:dyDescent="0.3">
      <c r="A3022" s="21"/>
      <c r="B3022" s="21"/>
      <c r="C3022" s="3"/>
      <c r="D3022" s="3"/>
      <c r="E3022" s="77"/>
      <c r="F3022" s="77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</row>
    <row r="3023" spans="1:47" x14ac:dyDescent="0.3">
      <c r="A3023" s="21"/>
      <c r="B3023" s="21"/>
      <c r="C3023" s="3"/>
      <c r="D3023" s="3"/>
      <c r="E3023" s="77"/>
      <c r="F3023" s="77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</row>
    <row r="3024" spans="1:47" x14ac:dyDescent="0.3">
      <c r="A3024" s="21"/>
      <c r="B3024" s="21"/>
      <c r="C3024" s="3"/>
      <c r="D3024" s="3"/>
      <c r="E3024" s="77"/>
      <c r="F3024" s="77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</row>
    <row r="3025" spans="1:47" x14ac:dyDescent="0.3">
      <c r="A3025" s="21"/>
      <c r="B3025" s="21"/>
      <c r="C3025" s="3"/>
      <c r="D3025" s="3"/>
      <c r="E3025" s="77"/>
      <c r="F3025" s="77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</row>
    <row r="3026" spans="1:47" x14ac:dyDescent="0.3">
      <c r="A3026" s="21"/>
      <c r="B3026" s="21"/>
      <c r="C3026" s="3"/>
      <c r="D3026" s="3"/>
      <c r="E3026" s="77"/>
      <c r="F3026" s="77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</row>
    <row r="3027" spans="1:47" x14ac:dyDescent="0.3">
      <c r="A3027" s="21"/>
      <c r="B3027" s="21"/>
      <c r="C3027" s="3"/>
      <c r="D3027" s="3"/>
      <c r="E3027" s="77"/>
      <c r="F3027" s="77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</row>
    <row r="3028" spans="1:47" x14ac:dyDescent="0.3">
      <c r="A3028" s="21"/>
      <c r="B3028" s="21"/>
      <c r="C3028" s="3"/>
      <c r="D3028" s="3"/>
      <c r="E3028" s="77"/>
      <c r="F3028" s="77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</row>
    <row r="3029" spans="1:47" x14ac:dyDescent="0.3">
      <c r="A3029" s="21"/>
      <c r="B3029" s="21"/>
      <c r="C3029" s="3"/>
      <c r="D3029" s="3"/>
      <c r="E3029" s="77"/>
      <c r="F3029" s="77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</row>
    <row r="3030" spans="1:47" x14ac:dyDescent="0.3">
      <c r="A3030" s="21"/>
      <c r="B3030" s="21"/>
      <c r="C3030" s="3"/>
      <c r="D3030" s="3"/>
      <c r="E3030" s="77"/>
      <c r="F3030" s="77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</row>
    <row r="3031" spans="1:47" x14ac:dyDescent="0.3">
      <c r="A3031" s="21"/>
      <c r="B3031" s="21"/>
      <c r="C3031" s="3"/>
      <c r="D3031" s="3"/>
      <c r="E3031" s="77"/>
      <c r="F3031" s="77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</row>
    <row r="3032" spans="1:47" x14ac:dyDescent="0.3">
      <c r="A3032" s="21"/>
      <c r="B3032" s="21"/>
      <c r="C3032" s="3"/>
      <c r="D3032" s="3"/>
      <c r="E3032" s="77"/>
      <c r="F3032" s="77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</row>
    <row r="3033" spans="1:47" x14ac:dyDescent="0.3">
      <c r="A3033" s="21"/>
      <c r="B3033" s="21"/>
      <c r="C3033" s="3"/>
      <c r="D3033" s="3"/>
      <c r="E3033" s="77"/>
      <c r="F3033" s="77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</row>
    <row r="3034" spans="1:47" x14ac:dyDescent="0.3">
      <c r="A3034" s="21"/>
      <c r="B3034" s="21"/>
      <c r="C3034" s="3"/>
      <c r="D3034" s="3"/>
      <c r="E3034" s="77"/>
      <c r="F3034" s="77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</row>
    <row r="3035" spans="1:47" x14ac:dyDescent="0.3">
      <c r="A3035" s="21"/>
      <c r="B3035" s="21"/>
      <c r="C3035" s="3"/>
      <c r="D3035" s="3"/>
      <c r="E3035" s="77"/>
      <c r="F3035" s="77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</row>
    <row r="3036" spans="1:47" x14ac:dyDescent="0.3">
      <c r="A3036" s="21"/>
      <c r="B3036" s="21"/>
      <c r="C3036" s="3"/>
      <c r="D3036" s="3"/>
      <c r="E3036" s="77"/>
      <c r="F3036" s="77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</row>
    <row r="3037" spans="1:47" x14ac:dyDescent="0.3">
      <c r="A3037" s="21"/>
      <c r="B3037" s="21"/>
      <c r="C3037" s="3"/>
      <c r="D3037" s="3"/>
      <c r="E3037" s="77"/>
      <c r="F3037" s="77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</row>
    <row r="3038" spans="1:47" x14ac:dyDescent="0.3">
      <c r="A3038" s="21"/>
      <c r="B3038" s="21"/>
      <c r="C3038" s="3"/>
      <c r="D3038" s="3"/>
      <c r="E3038" s="77"/>
      <c r="F3038" s="77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</row>
    <row r="3039" spans="1:47" x14ac:dyDescent="0.3">
      <c r="A3039" s="21"/>
      <c r="B3039" s="21"/>
      <c r="C3039" s="3"/>
      <c r="D3039" s="3"/>
      <c r="E3039" s="77"/>
      <c r="F3039" s="77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</row>
    <row r="3040" spans="1:47" x14ac:dyDescent="0.3">
      <c r="A3040" s="21"/>
      <c r="B3040" s="21"/>
      <c r="C3040" s="3"/>
      <c r="D3040" s="3"/>
      <c r="E3040" s="77"/>
      <c r="F3040" s="77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</row>
    <row r="3041" spans="1:47" x14ac:dyDescent="0.3">
      <c r="A3041" s="21"/>
      <c r="B3041" s="21"/>
      <c r="C3041" s="3"/>
      <c r="D3041" s="3"/>
      <c r="E3041" s="77"/>
      <c r="F3041" s="77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</row>
    <row r="3042" spans="1:47" x14ac:dyDescent="0.3">
      <c r="A3042" s="21"/>
      <c r="B3042" s="21"/>
      <c r="C3042" s="3"/>
      <c r="D3042" s="3"/>
      <c r="E3042" s="77"/>
      <c r="F3042" s="77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</row>
    <row r="3043" spans="1:47" x14ac:dyDescent="0.3">
      <c r="A3043" s="21"/>
      <c r="B3043" s="21"/>
      <c r="C3043" s="3"/>
      <c r="D3043" s="3"/>
      <c r="E3043" s="77"/>
      <c r="F3043" s="77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</row>
    <row r="3044" spans="1:47" x14ac:dyDescent="0.3">
      <c r="A3044" s="21"/>
      <c r="B3044" s="21"/>
      <c r="C3044" s="3"/>
      <c r="D3044" s="3"/>
      <c r="E3044" s="77"/>
      <c r="F3044" s="77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</row>
    <row r="3045" spans="1:47" x14ac:dyDescent="0.3">
      <c r="A3045" s="21"/>
      <c r="B3045" s="21"/>
      <c r="C3045" s="3"/>
      <c r="D3045" s="3"/>
      <c r="E3045" s="77"/>
      <c r="F3045" s="77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</row>
    <row r="3046" spans="1:47" x14ac:dyDescent="0.3">
      <c r="A3046" s="21"/>
      <c r="B3046" s="21"/>
      <c r="C3046" s="3"/>
      <c r="D3046" s="3"/>
      <c r="E3046" s="77"/>
      <c r="F3046" s="77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</row>
    <row r="3047" spans="1:47" x14ac:dyDescent="0.3">
      <c r="A3047" s="21"/>
      <c r="B3047" s="21"/>
      <c r="C3047" s="3"/>
      <c r="D3047" s="3"/>
      <c r="E3047" s="77"/>
      <c r="F3047" s="77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</row>
    <row r="3048" spans="1:47" x14ac:dyDescent="0.3">
      <c r="A3048" s="21"/>
      <c r="B3048" s="21"/>
      <c r="C3048" s="3"/>
      <c r="D3048" s="3"/>
      <c r="E3048" s="77"/>
      <c r="F3048" s="77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</row>
    <row r="3049" spans="1:47" x14ac:dyDescent="0.3">
      <c r="A3049" s="21"/>
      <c r="B3049" s="21"/>
      <c r="C3049" s="3"/>
      <c r="D3049" s="3"/>
      <c r="E3049" s="77"/>
      <c r="F3049" s="77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</row>
    <row r="3050" spans="1:47" x14ac:dyDescent="0.3">
      <c r="A3050" s="21"/>
      <c r="B3050" s="21"/>
      <c r="C3050" s="3"/>
      <c r="D3050" s="3"/>
      <c r="E3050" s="77"/>
      <c r="F3050" s="77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</row>
    <row r="3051" spans="1:47" x14ac:dyDescent="0.3">
      <c r="A3051" s="21"/>
      <c r="B3051" s="21"/>
      <c r="C3051" s="3"/>
      <c r="D3051" s="3"/>
      <c r="E3051" s="77"/>
      <c r="F3051" s="77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</row>
    <row r="3052" spans="1:47" x14ac:dyDescent="0.3">
      <c r="A3052" s="21"/>
      <c r="B3052" s="21"/>
      <c r="C3052" s="3"/>
      <c r="D3052" s="3"/>
      <c r="E3052" s="77"/>
      <c r="F3052" s="77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</row>
    <row r="3053" spans="1:47" x14ac:dyDescent="0.3">
      <c r="A3053" s="21"/>
      <c r="B3053" s="21"/>
      <c r="C3053" s="3"/>
      <c r="D3053" s="3"/>
      <c r="E3053" s="77"/>
      <c r="F3053" s="77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</row>
    <row r="3054" spans="1:47" x14ac:dyDescent="0.3">
      <c r="A3054" s="21"/>
      <c r="B3054" s="21"/>
      <c r="C3054" s="3"/>
      <c r="D3054" s="3"/>
      <c r="E3054" s="77"/>
      <c r="F3054" s="77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</row>
    <row r="3055" spans="1:47" x14ac:dyDescent="0.3">
      <c r="A3055" s="21"/>
      <c r="B3055" s="21"/>
      <c r="C3055" s="3"/>
      <c r="D3055" s="3"/>
      <c r="E3055" s="77"/>
      <c r="F3055" s="77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</row>
    <row r="3056" spans="1:47" x14ac:dyDescent="0.3">
      <c r="A3056" s="21"/>
      <c r="B3056" s="21"/>
      <c r="C3056" s="3"/>
      <c r="D3056" s="3"/>
      <c r="E3056" s="77"/>
      <c r="F3056" s="77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</row>
    <row r="3057" spans="1:47" x14ac:dyDescent="0.3">
      <c r="A3057" s="21"/>
      <c r="B3057" s="21"/>
      <c r="C3057" s="3"/>
      <c r="D3057" s="3"/>
      <c r="E3057" s="77"/>
      <c r="F3057" s="77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</row>
    <row r="3058" spans="1:47" x14ac:dyDescent="0.3">
      <c r="A3058" s="21"/>
      <c r="B3058" s="21"/>
      <c r="C3058" s="3"/>
      <c r="D3058" s="3"/>
      <c r="E3058" s="77"/>
      <c r="F3058" s="77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</row>
    <row r="3059" spans="1:47" x14ac:dyDescent="0.3">
      <c r="A3059" s="21"/>
      <c r="B3059" s="21"/>
      <c r="C3059" s="3"/>
      <c r="D3059" s="3"/>
      <c r="E3059" s="77"/>
      <c r="F3059" s="77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</row>
    <row r="3060" spans="1:47" x14ac:dyDescent="0.3">
      <c r="A3060" s="21"/>
      <c r="B3060" s="21"/>
      <c r="C3060" s="3"/>
      <c r="D3060" s="3"/>
      <c r="E3060" s="77"/>
      <c r="F3060" s="77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</row>
    <row r="3061" spans="1:47" x14ac:dyDescent="0.3">
      <c r="A3061" s="21"/>
      <c r="B3061" s="21"/>
      <c r="C3061" s="3"/>
      <c r="D3061" s="3"/>
      <c r="E3061" s="77"/>
      <c r="F3061" s="77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</row>
    <row r="3062" spans="1:47" x14ac:dyDescent="0.3">
      <c r="A3062" s="21"/>
      <c r="B3062" s="21"/>
      <c r="C3062" s="3"/>
      <c r="D3062" s="3"/>
      <c r="E3062" s="77"/>
      <c r="F3062" s="77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</row>
    <row r="3063" spans="1:47" x14ac:dyDescent="0.3">
      <c r="A3063" s="21"/>
      <c r="B3063" s="21"/>
      <c r="C3063" s="3"/>
      <c r="D3063" s="3"/>
      <c r="E3063" s="77"/>
      <c r="F3063" s="77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</row>
    <row r="3064" spans="1:47" x14ac:dyDescent="0.3">
      <c r="A3064" s="21"/>
      <c r="B3064" s="21"/>
      <c r="C3064" s="3"/>
      <c r="D3064" s="3"/>
      <c r="E3064" s="77"/>
      <c r="F3064" s="77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</row>
    <row r="3065" spans="1:47" x14ac:dyDescent="0.3">
      <c r="A3065" s="21"/>
      <c r="B3065" s="21"/>
      <c r="C3065" s="3"/>
      <c r="D3065" s="3"/>
      <c r="E3065" s="77"/>
      <c r="F3065" s="77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</row>
    <row r="3066" spans="1:47" x14ac:dyDescent="0.3">
      <c r="A3066" s="21"/>
      <c r="B3066" s="21"/>
      <c r="C3066" s="3"/>
      <c r="D3066" s="3"/>
      <c r="E3066" s="77"/>
      <c r="F3066" s="77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</row>
    <row r="3067" spans="1:47" x14ac:dyDescent="0.3">
      <c r="A3067" s="21"/>
      <c r="B3067" s="21"/>
      <c r="C3067" s="3"/>
      <c r="D3067" s="3"/>
      <c r="E3067" s="77"/>
      <c r="F3067" s="77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</row>
    <row r="3068" spans="1:47" x14ac:dyDescent="0.3">
      <c r="A3068" s="21"/>
      <c r="B3068" s="21"/>
      <c r="C3068" s="3"/>
      <c r="D3068" s="3"/>
      <c r="E3068" s="77"/>
      <c r="F3068" s="77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</row>
    <row r="3069" spans="1:47" x14ac:dyDescent="0.3">
      <c r="A3069" s="21"/>
      <c r="B3069" s="21"/>
      <c r="C3069" s="3"/>
      <c r="D3069" s="3"/>
      <c r="E3069" s="77"/>
      <c r="F3069" s="77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</row>
    <row r="3070" spans="1:47" x14ac:dyDescent="0.3">
      <c r="A3070" s="21"/>
      <c r="B3070" s="21"/>
      <c r="C3070" s="3"/>
      <c r="D3070" s="3"/>
      <c r="E3070" s="77"/>
      <c r="F3070" s="77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</row>
    <row r="3071" spans="1:47" x14ac:dyDescent="0.3">
      <c r="A3071" s="21"/>
      <c r="B3071" s="21"/>
      <c r="C3071" s="3"/>
      <c r="D3071" s="3"/>
      <c r="E3071" s="77"/>
      <c r="F3071" s="77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</row>
    <row r="3072" spans="1:47" x14ac:dyDescent="0.3">
      <c r="A3072" s="21"/>
      <c r="B3072" s="21"/>
      <c r="C3072" s="3"/>
      <c r="D3072" s="3"/>
      <c r="E3072" s="77"/>
      <c r="F3072" s="77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</row>
    <row r="3073" spans="1:47" x14ac:dyDescent="0.3">
      <c r="A3073" s="21"/>
      <c r="B3073" s="21"/>
      <c r="C3073" s="3"/>
      <c r="D3073" s="3"/>
      <c r="E3073" s="77"/>
      <c r="F3073" s="77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</row>
    <row r="3074" spans="1:47" x14ac:dyDescent="0.3">
      <c r="A3074" s="21"/>
      <c r="B3074" s="21"/>
      <c r="C3074" s="3"/>
      <c r="D3074" s="3"/>
      <c r="E3074" s="77"/>
      <c r="F3074" s="77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</row>
    <row r="3075" spans="1:47" x14ac:dyDescent="0.3">
      <c r="A3075" s="21"/>
      <c r="B3075" s="21"/>
      <c r="C3075" s="3"/>
      <c r="D3075" s="3"/>
      <c r="E3075" s="77"/>
      <c r="F3075" s="77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</row>
    <row r="3076" spans="1:47" x14ac:dyDescent="0.3">
      <c r="A3076" s="21"/>
      <c r="B3076" s="21"/>
      <c r="C3076" s="3"/>
      <c r="D3076" s="3"/>
      <c r="E3076" s="77"/>
      <c r="F3076" s="77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</row>
    <row r="3077" spans="1:47" x14ac:dyDescent="0.3">
      <c r="A3077" s="21"/>
      <c r="B3077" s="21"/>
      <c r="C3077" s="3"/>
      <c r="D3077" s="3"/>
      <c r="E3077" s="77"/>
      <c r="F3077" s="77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</row>
    <row r="3078" spans="1:47" x14ac:dyDescent="0.3">
      <c r="A3078" s="21"/>
      <c r="B3078" s="21"/>
      <c r="C3078" s="3"/>
      <c r="D3078" s="3"/>
      <c r="E3078" s="77"/>
      <c r="F3078" s="77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</row>
    <row r="3079" spans="1:47" x14ac:dyDescent="0.3">
      <c r="A3079" s="21"/>
      <c r="B3079" s="21"/>
      <c r="C3079" s="3"/>
      <c r="D3079" s="3"/>
      <c r="E3079" s="77"/>
      <c r="F3079" s="77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</row>
    <row r="3080" spans="1:47" x14ac:dyDescent="0.3">
      <c r="A3080" s="21"/>
      <c r="B3080" s="21"/>
      <c r="C3080" s="3"/>
      <c r="D3080" s="3"/>
      <c r="E3080" s="77"/>
      <c r="F3080" s="77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</row>
    <row r="3081" spans="1:47" x14ac:dyDescent="0.3">
      <c r="A3081" s="21"/>
      <c r="B3081" s="21"/>
      <c r="C3081" s="3"/>
      <c r="D3081" s="3"/>
      <c r="E3081" s="77"/>
      <c r="F3081" s="77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</row>
    <row r="3082" spans="1:47" x14ac:dyDescent="0.3">
      <c r="AL3082" s="9"/>
      <c r="AM3082" s="9"/>
      <c r="AN3082" s="9"/>
      <c r="AO3082" s="9"/>
      <c r="AP3082" s="9"/>
      <c r="AQ3082" s="9"/>
      <c r="AR3082" s="9"/>
      <c r="AS3082" s="9"/>
      <c r="AT3082" s="9"/>
    </row>
  </sheetData>
  <mergeCells count="42">
    <mergeCell ref="AY30:AY31"/>
    <mergeCell ref="AX24:AX25"/>
    <mergeCell ref="AY24:AY25"/>
    <mergeCell ref="AW27:AW28"/>
    <mergeCell ref="AX27:AX28"/>
    <mergeCell ref="AY27:AY28"/>
    <mergeCell ref="C37:AU40"/>
    <mergeCell ref="G12:AU12"/>
    <mergeCell ref="C21:C22"/>
    <mergeCell ref="AW21:AW22"/>
    <mergeCell ref="AX21:AX22"/>
    <mergeCell ref="AW30:AW31"/>
    <mergeCell ref="AX30:AX31"/>
    <mergeCell ref="C36:AR36"/>
    <mergeCell ref="AX18:AX19"/>
    <mergeCell ref="C34:AR34"/>
    <mergeCell ref="C35:AR35"/>
    <mergeCell ref="AN1:AU1"/>
    <mergeCell ref="AN2:AU2"/>
    <mergeCell ref="H6:AU6"/>
    <mergeCell ref="H8:AU8"/>
    <mergeCell ref="AW24:AW25"/>
    <mergeCell ref="AW18:AW19"/>
    <mergeCell ref="AY18:AY19"/>
    <mergeCell ref="AY21:AY22"/>
    <mergeCell ref="AW15:AW16"/>
    <mergeCell ref="A9:G9"/>
    <mergeCell ref="A10:G10"/>
    <mergeCell ref="A11:G11"/>
    <mergeCell ref="A18:A19"/>
    <mergeCell ref="C18:C19"/>
    <mergeCell ref="A21:A22"/>
    <mergeCell ref="A15:A16"/>
    <mergeCell ref="C15:C16"/>
    <mergeCell ref="AX15:AX16"/>
    <mergeCell ref="AY15:AY16"/>
    <mergeCell ref="A30:A31"/>
    <mergeCell ref="C30:C31"/>
    <mergeCell ref="A24:A25"/>
    <mergeCell ref="C24:C25"/>
    <mergeCell ref="A27:A28"/>
    <mergeCell ref="C27:C28"/>
  </mergeCells>
  <conditionalFormatting sqref="G15:AU16">
    <cfRule type="cellIs" dxfId="6" priority="6" operator="greaterThan">
      <formula>0</formula>
    </cfRule>
  </conditionalFormatting>
  <conditionalFormatting sqref="G18:AU19">
    <cfRule type="cellIs" dxfId="5" priority="5" operator="greaterThan">
      <formula>0</formula>
    </cfRule>
  </conditionalFormatting>
  <conditionalFormatting sqref="G21:AU22">
    <cfRule type="cellIs" dxfId="4" priority="4" operator="greaterThan">
      <formula>0</formula>
    </cfRule>
  </conditionalFormatting>
  <conditionalFormatting sqref="G24:AU25">
    <cfRule type="cellIs" dxfId="3" priority="3" operator="greaterThan">
      <formula>0</formula>
    </cfRule>
  </conditionalFormatting>
  <conditionalFormatting sqref="G27:AU28">
    <cfRule type="cellIs" dxfId="2" priority="2" operator="greaterThan">
      <formula>0</formula>
    </cfRule>
  </conditionalFormatting>
  <conditionalFormatting sqref="G30:AU31">
    <cfRule type="cellIs" dxfId="1" priority="1" operator="greaterThan">
      <formula>0</formula>
    </cfRule>
  </conditionalFormatting>
  <conditionalFormatting sqref="G32:AU32">
    <cfRule type="cellIs" dxfId="0" priority="26" operator="greaterThan">
      <formula>0</formula>
    </cfRule>
  </conditionalFormatting>
  <printOptions horizontalCentered="1" verticalCentered="1"/>
  <pageMargins left="0.39370078740157483" right="0.39370078740157483" top="0.74803149606299213" bottom="0.74803149606299213" header="0.31496062992125984" footer="0.31496062992125984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TP ANNUALISE</vt:lpstr>
      <vt:lpstr>TP ANNUEL (2)</vt:lpstr>
      <vt:lpstr>quot50</vt:lpstr>
      <vt:lpstr>'TP ANNUALISE'!Zone_d_impression</vt:lpstr>
      <vt:lpstr>'TP ANNUEL (2)'!Zone_d_impression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 GARNESSON</dc:creator>
  <cp:lastModifiedBy>Alexandre Meissonnier</cp:lastModifiedBy>
  <cp:lastPrinted>2020-12-03T10:33:43Z</cp:lastPrinted>
  <dcterms:created xsi:type="dcterms:W3CDTF">2016-12-11T06:21:29Z</dcterms:created>
  <dcterms:modified xsi:type="dcterms:W3CDTF">2024-12-06T07:26:27Z</dcterms:modified>
</cp:coreProperties>
</file>